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61dedc6a547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41580da7a78144ca"/>
    <x:sheet xmlns:r="http://schemas.openxmlformats.org/officeDocument/2006/relationships" name="URL_SAMPLE" sheetId="2" r:id="Ra0a5adb9abde47b3"/>
    <x:sheet xmlns:r="http://schemas.openxmlformats.org/officeDocument/2006/relationships" name="CONTENT_CLUSTERS" sheetId="3" r:id="Rda062833a9c24eaf"/>
    <x:sheet xmlns:r="http://schemas.openxmlformats.org/officeDocument/2006/relationships" name="SITE_STRUCTURE" sheetId="4" r:id="R8e4aa307846842b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.mm.yyyy"/>
  </x:numFmts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b/>
      <x:sz val="11"/>
      <x:color rgb="FF263238"/>
      <x:name val="Carlito"/>
    </x:font>
    <x:font>
      <x:sz val="11"/>
      <x:color rgb="FF37474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263238"/>
      </x:patternFill>
    </x:fill>
    <x:fill>
      <x:patternFill patternType="solid">
        <x:fgColor rgb="FF455A64"/>
      </x:patternFill>
    </x:fill>
    <x:fill>
      <x:patternFill patternType="solid">
        <x:fgColor rgb="FFECEFF1"/>
      </x:patternFill>
    </x:fill>
    <x:fill>
      <x:patternFill patternType="solid">
        <x:fgColor rgb="FFF7F7F5"/>
      </x:patternFill>
    </x:fill>
  </x:fills>
  <x:borders count="2">
    <x:border/>
    <x:border/>
  </x:borders>
  <x:cellStyleXfs count="1">
    <x:xf numFmtId="0" fontId="0" fillId="0" borderId="0"/>
  </x:cellStyleXfs>
  <x:cellXfs count="4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b/>
        <x:color rgb="FF7A4E00"/>
      </x:font>
      <x:fill>
        <x:patternFill patternType="solid">
          <x:bgColor rgb="FFFFF3C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99f8d48da0468b" /><Relationship Type="http://schemas.openxmlformats.org/officeDocument/2006/relationships/theme" Target="/xl/theme/theme1.xml" Id="Rb106194ae15543f1" /><Relationship Type="http://schemas.openxmlformats.org/officeDocument/2006/relationships/sharedStrings" Target="/xl/sharedStrings.xml" Id="R7dd2f1acb2b44d90" /><Relationship Type="http://schemas.openxmlformats.org/officeDocument/2006/relationships/worksheet" Target="/xl/worksheets/sheet1.xml" Id="R41580da7a78144ca" /><Relationship Type="http://schemas.openxmlformats.org/officeDocument/2006/relationships/worksheet" Target="/xl/worksheets/sheet2.xml" Id="Ra0a5adb9abde47b3" /><Relationship Type="http://schemas.openxmlformats.org/officeDocument/2006/relationships/worksheet" Target="/xl/worksheets/sheet3.xml" Id="Rda062833a9c24eaf" /><Relationship Type="http://schemas.openxmlformats.org/officeDocument/2006/relationships/worksheet" Target="/xl/worksheets/sheet4.xml" Id="R8e4aa307846842b0" /></Relationships>
</file>

<file path=xl/tables/table1.xml><?xml version="1.0" encoding="utf-8"?>
<x:table xmlns:x="http://schemas.openxmlformats.org/spreadsheetml/2006/main" id="1" name="UrlSampleTable" displayName="UrlSampleTable" ref="A1:L36" headerRowCount="1" totalsRowCount="0" totalsRowShown="0">
  <x:tableColumns count="12">
    <x:tableColumn id="1" name="URL"/>
    <x:tableColumn id="2" name="Тип страницы"/>
    <x:tableColumn id="3" name="Раздел / кластер"/>
    <x:tableColumn id="4" name="Title / название"/>
    <x:tableColumn id="5" name="H1 / главный заголовок"/>
    <x:tableColumn id="6" name="Дата страницы"/>
    <x:tableColumn id="7" name="Интент"/>
    <x:tableColumn id="8" name="Задача пользователя"/>
    <x:tableColumn id="9" name="Источник обнаружения"/>
    <x:tableColumn id="10" name="Наблюдаемый статус"/>
    <x:tableColumn id="11" name="Источник URL"/>
    <x:tableColumn id="12" name="Техническое / аналитическое наблюдение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lustersTable" displayName="ClustersTable" ref="A1:D12" headerRowCount="1" totalsRowCount="0" totalsRowShown="0">
  <x:tableColumns count="4">
    <x:tableColumn id="1" name="Кластер"/>
    <x:tableColumn id="2" name="Страниц в выборке"/>
    <x:tableColumn id="3" name="Функция"/>
    <x:tableColumn id="4" name="Примечание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caleTable" displayName="ScaleTable" ref="A15:F23" headerRowCount="1" totalsRowCount="0" totalsRowShown="0">
  <x:tableColumns count="6">
    <x:tableColumn id="1" name="Наблюдаемый масштаб"/>
    <x:tableColumn id="2" name="Значение"/>
    <x:tableColumn id="3" name="Единица"/>
    <x:tableColumn id="4" name="Источник"/>
    <x:tableColumn id="5" name="Что показывает"/>
    <x:tableColumn id="6" name="Ограничение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SiteStructureTable" displayName="SiteStructureTable" ref="A1:G29" headerRowCount="1" totalsRowCount="0" totalsRowShown="0">
  <x:tableColumns count="7">
    <x:tableColumn id="1" name="Уровень"/>
    <x:tableColumn id="2" name="Раздел"/>
    <x:tableColumn id="3" name="Подраздел / страница"/>
    <x:tableColumn id="4" name="URL"/>
    <x:tableColumn id="5" name="Тип контура"/>
    <x:tableColumn id="6" name="Основной пользовательский сценарий"/>
    <x:tableColumn id="7" name="Источник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51645e3aa774f4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e46b768b512e41f1" /><Relationship Type="http://schemas.openxmlformats.org/officeDocument/2006/relationships/table" Target="/xl/tables/table3.xml" Id="Rd20192cd43a8416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c5c14d8de9244f01" /></Relationships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34" hidden="0" customWidth="1"/>
    <x:col min="3" max="3" width="42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6" customHeight="1">
      <x:c r="A1" s="5" t="str">
        <x:v>STELIZ-DIGITAL-001 — аудит архитектуры и масштаба действующего сайта</x:v>
      </x:c>
      <x:c r="B1" s="5"/>
      <x:c r="C1" s="5"/>
      <x:c r="D1" s="5"/>
      <x:c r="E1" s="5"/>
      <x:c r="F1" s="5"/>
      <x:c r="G1" s="5"/>
      <x:c r="H1" s="5"/>
    </x:row>
    <x:row r="3">
      <x:c r="A3" s="14" t="str">
        <x:v>Параметр</x:v>
      </x:c>
      <x:c r="B3" s="14" t="str">
        <x:v>Наблюдаемое значение</x:v>
      </x:c>
      <x:c r="C3" s="34"/>
      <x:c r="D3" s="14" t="str">
        <x:v>Что этот файл подтверждает</x:v>
      </x:c>
      <x:c r="E3" s="14"/>
      <x:c r="F3" s="14"/>
      <x:c r="G3" s="14"/>
      <x:c r="H3" s="14"/>
    </x:row>
    <x:row r="4" ht="24" customHeight="1">
      <x:c r="A4" s="34" t="str">
        <x:v>Дата аудита</x:v>
      </x:c>
      <x:c r="B4" s="38" t="str">
        <x:v>08.08.2026</x:v>
      </x:c>
      <x:c r="C4" s="34"/>
      <x:c r="D4" s="29" t="str">
        <x:v>Действующий сайт — многоуровневый ресурс с отдельными информационными, контентными, локальными и коммерческими сценариями. Аудит фиксирует текущую публичную архитектуру и масштаб, а не исторические KPI, трафик или позиции.</x:v>
      </x:c>
      <x:c r="E4" s="29"/>
      <x:c r="F4" s="29"/>
      <x:c r="G4" s="29"/>
      <x:c r="H4" s="29"/>
    </x:row>
    <x:row r="5" ht="24" customHeight="1">
      <x:c r="A5" s="34" t="str">
        <x:v>Домен</x:v>
      </x:c>
      <x:c r="B5" s="34" t="str">
        <x:v>st-elizabeth.ru</x:v>
      </x:c>
      <x:c r="C5" s="34"/>
      <x:c r="D5" s="29"/>
      <x:c r="E5" s="29"/>
      <x:c r="F5" s="29"/>
      <x:c r="G5" s="29"/>
      <x:c r="H5" s="29"/>
    </x:row>
    <x:row r="6" ht="24" customHeight="1">
      <x:c r="A6" s="34" t="str">
        <x:v>URL в проверенной выборке</x:v>
      </x:c>
      <x:c r="B6" s="34" t="n">
        <x:v>35</x:v>
      </x:c>
      <x:c r="C6" s="34"/>
      <x:c r="D6" s="29"/>
      <x:c r="E6" s="29"/>
      <x:c r="F6" s="29"/>
      <x:c r="G6" s="29"/>
      <x:c r="H6" s="29"/>
    </x:row>
    <x:row r="7" ht="24" customHeight="1">
      <x:c r="A7" s="34" t="str">
        <x:v>Страниц пагинации «Жизнь прихода»</x:v>
      </x:c>
      <x:c r="B7" s="34" t="n">
        <x:v>153</x:v>
      </x:c>
      <x:c r="C7" s="34"/>
      <x:c r="D7" s="29"/>
      <x:c r="E7" s="29"/>
      <x:c r="F7" s="29"/>
      <x:c r="G7" s="29"/>
      <x:c r="H7" s="29"/>
    </x:row>
    <x:row r="8" ht="24" customHeight="1">
      <x:c r="A8" s="34" t="str">
        <x:v>Контуров верхнего уровня в карте</x:v>
      </x:c>
      <x:c r="B8" s="34" t="str">
        <x:v>Информация / контент / local UX / e-commerce / поддержка</x:v>
      </x:c>
      <x:c r="C8" s="34"/>
      <x:c r="D8" s="29"/>
      <x:c r="E8" s="29"/>
      <x:c r="F8" s="29"/>
      <x:c r="G8" s="29"/>
      <x:c r="H8" s="29"/>
    </x:row>
    <x:row r="9">
      <x:c r="A9" s="34"/>
      <x:c r="B9" s="34"/>
      <x:c r="C9" s="34"/>
      <x:c r="D9" s="34"/>
      <x:c r="E9" s="34"/>
      <x:c r="F9" s="34"/>
      <x:c r="G9" s="34"/>
      <x:c r="H9" s="34"/>
    </x:row>
    <x:row r="10">
      <x:c r="A10" s="35" t="str">
        <x:v>Ключевые наблюдения</x:v>
      </x:c>
      <x:c r="B10" s="35"/>
      <x:c r="C10" s="35"/>
      <x:c r="D10" s="35"/>
      <x:c r="E10" s="35"/>
      <x:c r="F10" s="35"/>
      <x:c r="G10" s="35"/>
      <x:c r="H10" s="35"/>
    </x:row>
    <x:row r="11">
      <x:c r="A11" s="34" t="str">
        <x:v>Наблюдение</x:v>
      </x:c>
      <x:c r="B11" s="34" t="str">
        <x:v>Факт</x:v>
      </x:c>
      <x:c r="C11" s="34" t="str">
        <x:v>Источник</x:v>
      </x:c>
      <x:c r="D11" s="34" t="str"/>
      <x:c r="E11" s="34" t="str"/>
      <x:c r="F11" s="34" t="str"/>
      <x:c r="G11" s="34" t="str"/>
      <x:c r="H11" s="34" t="str"/>
    </x:row>
    <x:row r="12">
      <x:c r="A12" s="34" t="str">
        <x:v>Контентный масштаб</x:v>
      </x:c>
      <x:c r="B12" s="34" t="str">
        <x:v>Архив «Жизнь прихода» — 153 страницы пагинации</x:v>
      </x:c>
      <x:c r="C12" s="34" t="str">
        <x:v>https://www.st-elizabeth.ru/o-nas/zhizn-prikhoda</x:v>
      </x:c>
      <x:c r="D12" s="34" t="str"/>
      <x:c r="E12" s="34" t="str"/>
      <x:c r="F12" s="34" t="str"/>
      <x:c r="G12" s="34" t="str"/>
      <x:c r="H12" s="34" t="str"/>
    </x:row>
    <x:row r="13">
      <x:c r="A13" s="34" t="str">
        <x:v>Разделение контента</x:v>
      </x:c>
      <x:c r="B13" s="34" t="str">
        <x:v>Отдельно существуют «Жизнь прихода», «Полезные статьи» и «Вести православия»</x:v>
      </x:c>
      <x:c r="C13" s="34" t="str">
        <x:v>https://www.st-elizabeth.ru/</x:v>
      </x:c>
      <x:c r="D13" s="34" t="str"/>
      <x:c r="E13" s="34" t="str"/>
      <x:c r="F13" s="34" t="str"/>
      <x:c r="G13" s="34" t="str"/>
      <x:c r="H13" s="34" t="str"/>
    </x:row>
    <x:row r="14">
      <x:c r="A14" s="34" t="str">
        <x:v>Локальный UX</x:v>
      </x:c>
      <x:c r="B14" s="34" t="str">
        <x:v>Контакты включают карту, маршруты транспорта и блок доступной среды</x:v>
      </x:c>
      <x:c r="C14" s="34" t="str">
        <x:v>https://www.st-elizabeth.ru/kontakty</x:v>
      </x:c>
      <x:c r="D14" s="34" t="str"/>
      <x:c r="E14" s="34" t="str"/>
      <x:c r="F14" s="34" t="str"/>
      <x:c r="G14" s="34" t="str"/>
      <x:c r="H14" s="34" t="str"/>
    </x:row>
    <x:row r="15">
      <x:c r="A15" s="34" t="str">
        <x:v>Коммерческий контур</x:v>
      </x:c>
      <x:c r="B15" s="34" t="str">
        <x:v>Есть вложенные товарные категории, список товаров, оформление, корзина и категории</x:v>
      </x:c>
      <x:c r="C15" s="34" t="str">
        <x:v>https://www.st-elizabeth.ru/</x:v>
      </x:c>
      <x:c r="D15" s="34" t="str"/>
      <x:c r="E15" s="34" t="str"/>
      <x:c r="F15" s="34" t="str"/>
      <x:c r="G15" s="34" t="str"/>
      <x:c r="H15" s="34" t="str"/>
    </x:row>
    <x:row r="16">
      <x:c r="A16" s="34"/>
      <x:c r="B16" s="34"/>
      <x:c r="C16" s="34"/>
      <x:c r="D16" s="34"/>
      <x:c r="E16" s="34"/>
      <x:c r="F16" s="34"/>
      <x:c r="G16" s="34"/>
      <x:c r="H16" s="34"/>
    </x:row>
    <x:row r="17">
      <x:c r="A17" s="35" t="str">
        <x:v>Ограничения аудита</x:v>
      </x:c>
      <x:c r="B17" s="35"/>
      <x:c r="C17" s="35"/>
      <x:c r="D17" s="35"/>
      <x:c r="E17" s="35"/>
      <x:c r="F17" s="35"/>
      <x:c r="G17" s="35"/>
      <x:c r="H17" s="35"/>
    </x:row>
    <x:row r="18" ht="24" customHeight="1">
      <x:c r="A18" s="29" t="str">
        <x:v>Это проверяемая выборка публично доступных страниц на 08.08.2026, а не полный crawler-экспорт всего домена. Пагинация не переводится в число публикаций без полного обхода. HTTP-коды, canonical и robots не заполнялись там, где они не подтверждены используемыми публичными источниками. Трафик, позиции, конверсии и продажи в файл не включены.</x:v>
      </x:c>
      <x:c r="B18" s="29"/>
      <x:c r="C18" s="29"/>
      <x:c r="D18" s="29"/>
      <x:c r="E18" s="29"/>
      <x:c r="F18" s="29"/>
      <x:c r="G18" s="29"/>
      <x:c r="H18" s="29"/>
    </x:row>
    <x:row r="19" ht="24" customHeight="1">
      <x:c r="A19" s="29"/>
      <x:c r="B19" s="29"/>
      <x:c r="C19" s="29"/>
      <x:c r="D19" s="29"/>
      <x:c r="E19" s="29"/>
      <x:c r="F19" s="29"/>
      <x:c r="G19" s="29"/>
      <x:c r="H19" s="29"/>
    </x:row>
    <x:row r="20" ht="24" customHeight="1">
      <x:c r="A20" s="29"/>
      <x:c r="B20" s="29"/>
      <x:c r="C20" s="29"/>
      <x:c r="D20" s="29"/>
      <x:c r="E20" s="29"/>
      <x:c r="F20" s="29"/>
      <x:c r="G20" s="29"/>
      <x:c r="H20" s="29"/>
    </x:row>
    <x:row r="21" ht="24" customHeight="1">
      <x:c r="A21" s="29"/>
      <x:c r="B21" s="29"/>
      <x:c r="C21" s="29"/>
      <x:c r="D21" s="29"/>
      <x:c r="E21" s="29"/>
      <x:c r="F21" s="29"/>
      <x:c r="G21" s="29"/>
      <x:c r="H21" s="29"/>
    </x:row>
    <x:row r="22">
      <x:c r="A22" s="34"/>
      <x:c r="B22" s="34"/>
      <x:c r="C22" s="34"/>
      <x:c r="D22" s="34"/>
      <x:c r="E22" s="34"/>
      <x:c r="F22" s="34"/>
      <x:c r="G22" s="34"/>
      <x:c r="H22" s="34"/>
    </x:row>
    <x:row r="23">
      <x:c r="A23" s="34"/>
      <x:c r="B23" s="34"/>
      <x:c r="C23" s="34"/>
      <x:c r="D23" s="34"/>
      <x:c r="E23" s="34"/>
      <x:c r="F23" s="34"/>
      <x:c r="G23" s="34"/>
      <x:c r="H23" s="34"/>
    </x:row>
    <x:row r="24">
      <x:c r="A24" s="14" t="str">
        <x:v>Контроль выборки</x:v>
      </x:c>
      <x:c r="B24" s="14" t="str">
        <x:v>Значение</x:v>
      </x:c>
      <x:c r="C24" s="34"/>
      <x:c r="D24" s="34"/>
      <x:c r="E24" s="34"/>
      <x:c r="F24" s="34"/>
      <x:c r="G24" s="34"/>
      <x:c r="H24" s="34"/>
    </x:row>
    <x:row r="25">
      <x:c r="A25" s="34" t="str">
        <x:v>Строк URL</x:v>
      </x:c>
      <x:c r="B25" s="34" t="n">
        <x:f>COUNTA(URL_SAMPLE!A2:A36)</x:f>
        <x:v>35</x:v>
      </x:c>
      <x:c r="C25" s="34"/>
      <x:c r="D25" s="34"/>
      <x:c r="E25" s="34"/>
      <x:c r="F25" s="34"/>
      <x:c r="G25" s="34"/>
      <x:c r="H25" s="34"/>
    </x:row>
    <x:row r="26">
      <x:c r="A26" s="34" t="str">
        <x:v>Коммерческие / товарные страницы</x:v>
      </x:c>
      <x:c r="B26" s="34" t="n">
        <x:f>COUNTIF(URL_SAMPLE!B2:B36,"Категория магазина")+COUNTIF(URL_SAMPLE!B2:B36,"Подкатегория магазина")+COUNTIF(URL_SAMPLE!B2:B36,"Служебная страница магазина")+COUNTIF(URL_SAMPLE!B2:B36,"Переход оформления")+COUNTIF(URL_SAMPLE!B2:B36,"Корзина / оформление")+COUNTIF(URL_SAMPLE!B2:B36,"Корзина")+COUNTIF(URL_SAMPLE!B2:B36,"Категории магазина")+COUNTIF(URL_SAMPLE!B2:B36,"Сервисная страница")</x:f>
        <x:v>18</x:v>
      </x:c>
      <x:c r="C26" s="34"/>
      <x:c r="D26" s="34"/>
      <x:c r="E26" s="34"/>
      <x:c r="F26" s="34"/>
      <x:c r="G26" s="34"/>
      <x:c r="H26" s="34"/>
    </x:row>
    <x:row r="27">
      <x:c r="A27" s="34" t="str">
        <x:v>Контентные публикации / архивы</x:v>
      </x:c>
      <x:c r="B27" s="34" t="n">
        <x:f>COUNTIF(URL_SAMPLE!B2:B36,"Публикация")+COUNTIF(URL_SAMPLE!B2:B36,"Контентный архив")+COUNTIF(URL_SAMPLE!B2:B36,"Архив публикаций")+COUNTIF(URL_SAMPLE!B2:B36,"Новостной архив")</x:f>
        <x:v>6</x:v>
      </x:c>
      <x:c r="C27" s="34"/>
      <x:c r="D27" s="34"/>
      <x:c r="E27" s="34"/>
      <x:c r="F27" s="34"/>
      <x:c r="G27" s="34"/>
      <x:c r="H27" s="34"/>
    </x:row>
    <x:row r="28">
      <x:c r="A28" s="34" t="str">
        <x:v>Локальные / сервисные страницы</x:v>
      </x:c>
      <x:c r="B28" s="34" t="n">
        <x:f>COUNTIF(URL_SAMPLE!C2:C36,"Контакты")+COUNTIF(URL_SAMPLE!C2:C36,"Расписание")+COUNTIF(URL_SAMPLE!C2:C36,"Кафе «Сретение»")</x:f>
        <x:v>6</x:v>
      </x:c>
      <x:c r="C28" s="34"/>
      <x:c r="D28" s="34"/>
      <x:c r="E28" s="34"/>
      <x:c r="F28" s="34"/>
      <x:c r="G28" s="34"/>
      <x:c r="H28" s="34"/>
    </x:row>
  </x:sheetData>
  <x:mergeCells>
    <x:mergeCell ref="A1:H1"/>
    <x:mergeCell ref="D3:H3"/>
    <x:mergeCell ref="D4:H8"/>
    <x:mergeCell ref="A10:H10"/>
    <x:mergeCell ref="A17:H17"/>
    <x:mergeCell ref="A18:H2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20" hidden="0" customWidth="1"/>
    <x:col min="3" max="3" width="20" hidden="0" customWidth="1"/>
    <x:col min="4" max="4" width="34" hidden="0" customWidth="1"/>
    <x:col min="5" max="5" width="34" hidden="0" customWidth="1"/>
    <x:col min="6" max="6" width="13" hidden="0" customWidth="1"/>
    <x:col min="7" max="7" width="24" hidden="0" customWidth="1"/>
    <x:col min="8" max="8" width="34" hidden="0" customWidth="1"/>
    <x:col min="9" max="9" width="22" hidden="0" customWidth="1"/>
    <x:col min="10" max="10" width="14" hidden="0" customWidth="1"/>
    <x:col min="11" max="11" width="38" hidden="0" customWidth="1"/>
    <x:col min="12" max="12" width="42" hidden="0" customWidth="1"/>
  </x:cols>
  <x:sheetData>
    <x:row r="1" ht="34" customHeight="1">
      <x:c r="A1" s="14" t="str">
        <x:v>URL</x:v>
      </x:c>
      <x:c r="B1" s="14" t="str">
        <x:v>Тип страницы</x:v>
      </x:c>
      <x:c r="C1" s="14" t="str">
        <x:v>Раздел / кластер</x:v>
      </x:c>
      <x:c r="D1" s="14" t="str">
        <x:v>Title / название</x:v>
      </x:c>
      <x:c r="E1" s="14" t="str">
        <x:v>H1 / главный заголовок</x:v>
      </x:c>
      <x:c r="F1" s="14" t="str">
        <x:v>Дата страницы</x:v>
      </x:c>
      <x:c r="G1" s="14" t="str">
        <x:v>Интент</x:v>
      </x:c>
      <x:c r="H1" s="14" t="str">
        <x:v>Задача пользователя</x:v>
      </x:c>
      <x:c r="I1" s="14" t="str">
        <x:v>Источник обнаружения</x:v>
      </x:c>
      <x:c r="J1" s="14" t="str">
        <x:v>Наблюдаемый статус</x:v>
      </x:c>
      <x:c r="K1" s="14" t="str">
        <x:v>Источник URL</x:v>
      </x:c>
      <x:c r="L1" s="14" t="str">
        <x:v>Техническое / аналитическое наблюдение</x:v>
      </x:c>
    </x:row>
    <x:row r="2" ht="34" customHeight="1">
      <x:c r="A2" s="34" t="str">
        <x:v>https://www.st-elizabeth.ru/</x:v>
      </x:c>
      <x:c r="B2" s="34" t="str">
        <x:v>Главная</x:v>
      </x:c>
      <x:c r="C2" s="34" t="str">
        <x:v>Главная / агрегатор</x:v>
      </x:c>
      <x:c r="D2" s="34" t="str">
        <x:v>О Нас</x:v>
      </x:c>
      <x:c r="E2" s="34" t="str">
        <x:v>О Нас</x:v>
      </x:c>
      <x:c r="F2" s="38" t="n">
        <x:v>44512</x:v>
      </x:c>
      <x:c r="G2" s="34" t="str">
        <x:v>Смешанный</x:v>
      </x:c>
      <x:c r="H2" s="34" t="str">
        <x:v>Понять проект; перейти к основным разделам</x:v>
      </x:c>
      <x:c r="I2" s="34" t="str">
        <x:v>Навигация + поисковая выдача</x:v>
      </x:c>
      <x:c r="J2" s="34" t="str">
        <x:v>Доступна</x:v>
      </x:c>
      <x:c r="K2" s="34" t="str">
        <x:v>https://www.st-elizabeth.ru/</x:v>
      </x:c>
      <x:c r="L2" s="34" t="str">
        <x:v>Главная объединяет информационные, контентные, сервисные и коммерческие блоки.</x:v>
      </x:c>
    </x:row>
    <x:row r="3" ht="34" customHeight="1">
      <x:c r="A3" s="34" t="str">
        <x:v>https://www.st-elizabeth.ru/o-nas/svyato-elizavetinskij-prikhod</x:v>
      </x:c>
      <x:c r="B3" s="34" t="str">
        <x:v>О приходе</x:v>
      </x:c>
      <x:c r="C3" s="34" t="str">
        <x:v>О Нас</x:v>
      </x:c>
      <x:c r="D3" s="34" t="str">
        <x:v>Свято-Елизаветинский приход</x:v>
      </x:c>
      <x:c r="E3" s="34" t="str">
        <x:v>Свято-Елизаветинский приход</x:v>
      </x:c>
      <x:c r="F3" s="38" t="n">
        <x:v>44518</x:v>
      </x:c>
      <x:c r="G3" s="34" t="str">
        <x:v>Брендовый / информационный</x:v>
      </x:c>
      <x:c r="H3" s="34" t="str">
        <x:v>Узнать историю и контекст прихода</x:v>
      </x:c>
      <x:c r="I3" s="34" t="str">
        <x:v>Навигация + поисковая выдача</x:v>
      </x:c>
      <x:c r="J3" s="34" t="str">
        <x:v>Доступна</x:v>
      </x:c>
      <x:c r="K3" s="34" t="str">
        <x:v>https://www.st-elizabeth.ru/o-nas/svyato-elizavetinskij-prikhod</x:v>
      </x:c>
      <x:c r="L3" s="34" t="str">
        <x:v>Базовая самостоятельная страница о приходе.</x:v>
      </x:c>
    </x:row>
    <x:row r="4" ht="34" customHeight="1">
      <x:c r="A4" s="34" t="str">
        <x:v>https://www.st-elizabeth.ru/o-nas/zhizn-prikhoda</x:v>
      </x:c>
      <x:c r="B4" s="34" t="str">
        <x:v>Архив публикаций</x:v>
      </x:c>
      <x:c r="C4" s="34" t="str">
        <x:v>Жизнь прихода</x:v>
      </x:c>
      <x:c r="D4" s="34" t="str">
        <x:v>Жизнь прихода</x:v>
      </x:c>
      <x:c r="E4" s="34" t="str">
        <x:v>Жизнь прихода</x:v>
      </x:c>
      <x:c r="F4" s="38"/>
      <x:c r="G4" s="34" t="str">
        <x:v>Событийный / брендовый</x:v>
      </x:c>
      <x:c r="H4" s="34" t="str">
        <x:v>Следить за событиями прихода</x:v>
      </x:c>
      <x:c r="I4" s="34" t="str">
        <x:v>Навигация</x:v>
      </x:c>
      <x:c r="J4" s="34" t="str">
        <x:v>Доступна</x:v>
      </x:c>
      <x:c r="K4" s="34" t="str">
        <x:v>https://www.st-elizabeth.ru/o-nas/zhizn-prikhoda</x:v>
      </x:c>
      <x:c r="L4" s="34" t="str">
        <x:v>Пагинация показывает 153 страницы архива на дату аудита.</x:v>
      </x:c>
    </x:row>
    <x:row r="5" ht="34" customHeight="1">
      <x:c r="A5" s="34" t="str">
        <x:v>https://www.st-elizabeth.ru/o-nas/svyatyni-khrama</x:v>
      </x:c>
      <x:c r="B5" s="34" t="str">
        <x:v>Справочная страница</x:v>
      </x:c>
      <x:c r="C5" s="34" t="str">
        <x:v>О Нас</x:v>
      </x:c>
      <x:c r="D5" s="34" t="str">
        <x:v>Святыни храма</x:v>
      </x:c>
      <x:c r="E5" s="34" t="str">
        <x:v>Святыни храма</x:v>
      </x:c>
      <x:c r="F5" s="38"/>
      <x:c r="G5" s="34" t="str">
        <x:v>Информационный / брендовый</x:v>
      </x:c>
      <x:c r="H5" s="34" t="str">
        <x:v>Узнать о святынях храма</x:v>
      </x:c>
      <x:c r="I5" s="34" t="str">
        <x:v>Навигация + поисковая выдача</x:v>
      </x:c>
      <x:c r="J5" s="34" t="str">
        <x:v>Доступна</x:v>
      </x:c>
      <x:c r="K5" s="34" t="str">
        <x:v>https://www.st-elizabeth.ru/o-nas/svyatyni-khrama</x:v>
      </x:c>
      <x:c r="L5" s="34" t="str">
        <x:v>Отдельный тематический узел внутри блока «О Нас».</x:v>
      </x:c>
    </x:row>
    <x:row r="6" ht="34" customHeight="1">
      <x:c r="A6" s="34" t="str">
        <x:v>https://www.st-elizabeth.ru/o-nas/nashe-dukhovenstvo</x:v>
      </x:c>
      <x:c r="B6" s="34" t="str">
        <x:v>Справочник</x:v>
      </x:c>
      <x:c r="C6" s="34" t="str">
        <x:v>О Нас</x:v>
      </x:c>
      <x:c r="D6" s="34" t="str">
        <x:v>Наше духовенство</x:v>
      </x:c>
      <x:c r="E6" s="34" t="str">
        <x:v>НАШЕ ДУХОВЕНСТВО</x:v>
      </x:c>
      <x:c r="F6" s="38"/>
      <x:c r="G6" s="34" t="str">
        <x:v>Брендовый / навигационный</x:v>
      </x:c>
      <x:c r="H6" s="34" t="str">
        <x:v>Узнать состав духовенства</x:v>
      </x:c>
      <x:c r="I6" s="34" t="str">
        <x:v>Навигация + поисковая выдача</x:v>
      </x:c>
      <x:c r="J6" s="34" t="str">
        <x:v>Доступна</x:v>
      </x:c>
      <x:c r="K6" s="34" t="str">
        <x:v>https://www.st-elizabeth.ru/o-nas/nashe-dukhovenstvo</x:v>
      </x:c>
      <x:c r="L6" s="34" t="str">
        <x:v>На странице представлены 4 карточки духовенства.</x:v>
      </x:c>
    </x:row>
    <x:row r="7" ht="34" customHeight="1">
      <x:c r="A7" s="34" t="str">
        <x:v>https://www.st-elizabeth.ru/o-nas/deyatelnost-prikhoda</x:v>
      </x:c>
      <x:c r="B7" s="34" t="str">
        <x:v>Справочная страница</x:v>
      </x:c>
      <x:c r="C7" s="34" t="str">
        <x:v>О Нас</x:v>
      </x:c>
      <x:c r="D7" s="34" t="str">
        <x:v>Деятельность прихода</x:v>
      </x:c>
      <x:c r="E7" s="34" t="str">
        <x:v>Деятельность прихода</x:v>
      </x:c>
      <x:c r="F7" s="38"/>
      <x:c r="G7" s="34" t="str">
        <x:v>Информационный / брендовый</x:v>
      </x:c>
      <x:c r="H7" s="34" t="str">
        <x:v>Понять направления деятельности прихода</x:v>
      </x:c>
      <x:c r="I7" s="34" t="str">
        <x:v>Навигация</x:v>
      </x:c>
      <x:c r="J7" s="34" t="str">
        <x:v>Доступна</x:v>
      </x:c>
      <x:c r="K7" s="34" t="str">
        <x:v>https://www.st-elizabeth.ru/o-nas/deyatelnost-prikhoda</x:v>
      </x:c>
      <x:c r="L7" s="34" t="str">
        <x:v>Самостоятельная страница деятельности.</x:v>
      </x:c>
    </x:row>
    <x:row r="8" ht="34" customHeight="1">
      <x:c r="A8" s="34" t="str">
        <x:v>https://www.st-elizabeth.ru/poleznye-stati</x:v>
      </x:c>
      <x:c r="B8" s="34" t="str">
        <x:v>Контентный архив</x:v>
      </x:c>
      <x:c r="C8" s="34" t="str">
        <x:v>Полезные статьи</x:v>
      </x:c>
      <x:c r="D8" s="34" t="str">
        <x:v>Полезные статьи</x:v>
      </x:c>
      <x:c r="E8" s="34" t="str">
        <x:v>Полезные статьи</x:v>
      </x:c>
      <x:c r="F8" s="38"/>
      <x:c r="G8" s="34" t="str">
        <x:v>Информационный</x:v>
      </x:c>
      <x:c r="H8" s="34" t="str">
        <x:v>Найти объясняющие / evergreen-материалы</x:v>
      </x:c>
      <x:c r="I8" s="34" t="str">
        <x:v>Навигация</x:v>
      </x:c>
      <x:c r="J8" s="34" t="str">
        <x:v>Доступна</x:v>
      </x:c>
      <x:c r="K8" s="34" t="str">
        <x:v>https://www.st-elizabeth.ru/poleznye-stati</x:v>
      </x:c>
      <x:c r="L8" s="34" t="str">
        <x:v>Отдельный контентный кластер; видна пагинация 1–5.</x:v>
      </x:c>
    </x:row>
    <x:row r="9" ht="34" customHeight="1">
      <x:c r="A9" s="34" t="str">
        <x:v>https://st-elizabeth.ru/poleznye-stati/soborovanie-dlya-chego</x:v>
      </x:c>
      <x:c r="B9" s="34" t="str">
        <x:v>Статья</x:v>
      </x:c>
      <x:c r="C9" s="34" t="str">
        <x:v>Полезные статьи</x:v>
      </x:c>
      <x:c r="D9" s="34" t="str">
        <x:v>Соборование: как, где, когда и для чего?</x:v>
      </x:c>
      <x:c r="E9" s="34" t="str">
        <x:v>Соборование: как, где, когда и для чего?</x:v>
      </x:c>
      <x:c r="F9" s="38" t="n">
        <x:v>45380</x:v>
      </x:c>
      <x:c r="G9" s="34" t="str">
        <x:v>Информационный</x:v>
      </x:c>
      <x:c r="H9" s="34" t="str">
        <x:v>Получить ответ на тематический вопрос</x:v>
      </x:c>
      <x:c r="I9" s="34" t="str">
        <x:v>Поисковая выдача</x:v>
      </x:c>
      <x:c r="J9" s="34" t="str">
        <x:v>Доступна</x:v>
      </x:c>
      <x:c r="K9" s="34" t="str">
        <x:v>https://st-elizabeth.ru/poleznye-stati/soborovanie-dlya-chego</x:v>
      </x:c>
      <x:c r="L9" s="34" t="str">
        <x:v>Самостоятельная evergreen-страница.</x:v>
      </x:c>
    </x:row>
    <x:row r="10" ht="34" customHeight="1">
      <x:c r="A10" s="34" t="str">
        <x:v>https://www.st-elizabeth.ru/poleznye-stati/zapakh-khleba-ili-kak-rasskazat-o-prichastii</x:v>
      </x:c>
      <x:c r="B10" s="34" t="str">
        <x:v>Статья</x:v>
      </x:c>
      <x:c r="C10" s="34" t="str">
        <x:v>Полезные статьи</x:v>
      </x:c>
      <x:c r="D10" s="34" t="str">
        <x:v>Запах хлеба, или Как рассказать о Причастии?</x:v>
      </x:c>
      <x:c r="E10" s="34" t="str">
        <x:v>Запах хлеба, или Как рассказать о Причастии?</x:v>
      </x:c>
      <x:c r="F10" s="38" t="n">
        <x:v>45079</x:v>
      </x:c>
      <x:c r="G10" s="34" t="str">
        <x:v>Информационный</x:v>
      </x:c>
      <x:c r="H10" s="34" t="str">
        <x:v>Получить объясняющий материал о Причастии</x:v>
      </x:c>
      <x:c r="I10" s="34" t="str">
        <x:v>Поисковая выдача</x:v>
      </x:c>
      <x:c r="J10" s="34" t="str">
        <x:v>Доступна</x:v>
      </x:c>
      <x:c r="K10" s="34" t="str">
        <x:v>https://www.st-elizabeth.ru/poleznye-stati/zapakh-khleba-ili-kak-rasskazat-o-prichastii</x:v>
      </x:c>
      <x:c r="L10" s="34" t="str">
        <x:v>Дата создания 02.06.2023 указана на странице.</x:v>
      </x:c>
    </x:row>
    <x:row r="11" ht="34" customHeight="1">
      <x:c r="A11" s="34" t="str">
        <x:v>https://www.st-elizabeth.ru/poleznye-stati/chto-pochitat-v-velikij-post</x:v>
      </x:c>
      <x:c r="B11" s="34" t="str">
        <x:v>Статья</x:v>
      </x:c>
      <x:c r="C11" s="34" t="str">
        <x:v>Полезные статьи</x:v>
      </x:c>
      <x:c r="D11" s="34" t="str">
        <x:v>Что почитать в Великий пост</x:v>
      </x:c>
      <x:c r="E11" s="34" t="str">
        <x:v>Что почитать в Великий пост</x:v>
      </x:c>
      <x:c r="F11" s="38" t="n">
        <x:v>44981</x:v>
      </x:c>
      <x:c r="G11" s="34" t="str">
        <x:v>Информационный</x:v>
      </x:c>
      <x:c r="H11" s="34" t="str">
        <x:v>Найти тематическую литературу</x:v>
      </x:c>
      <x:c r="I11" s="34" t="str">
        <x:v>Поисковая выдача</x:v>
      </x:c>
      <x:c r="J11" s="34" t="str">
        <x:v>Доступна</x:v>
      </x:c>
      <x:c r="K11" s="34" t="str">
        <x:v>https://www.st-elizabeth.ru/poleznye-stati/chto-pochitat-v-velikij-post</x:v>
      </x:c>
      <x:c r="L11" s="34" t="str">
        <x:v>Самостоятельный информационный материал.</x:v>
      </x:c>
    </x:row>
    <x:row r="12" ht="34" customHeight="1">
      <x:c r="A12" s="34" t="str">
        <x:v>https://www.st-elizabeth.ru/raspisanie-bogosluzhenij</x:v>
      </x:c>
      <x:c r="B12" s="34" t="str">
        <x:v>Сервисная страница</x:v>
      </x:c>
      <x:c r="C12" s="34" t="str">
        <x:v>Расписание</x:v>
      </x:c>
      <x:c r="D12" s="34" t="str">
        <x:v>Расписание богослужений</x:v>
      </x:c>
      <x:c r="E12" s="34" t="str">
        <x:v>Расписание богослужений</x:v>
      </x:c>
      <x:c r="F12" s="38" t="n">
        <x:v>44514</x:v>
      </x:c>
      <x:c r="G12" s="34" t="str">
        <x:v>Локальный / навигационный</x:v>
      </x:c>
      <x:c r="H12" s="34" t="str">
        <x:v>Проверить расписание перед посещением</x:v>
      </x:c>
      <x:c r="I12" s="34" t="str">
        <x:v>Навигация + поисковая выдача</x:v>
      </x:c>
      <x:c r="J12" s="34" t="str">
        <x:v>Доступна</x:v>
      </x:c>
      <x:c r="K12" s="34" t="str">
        <x:v>https://www.st-elizabeth.ru/raspisanie-bogosluzhenij</x:v>
      </x:c>
      <x:c r="L12" s="34" t="str">
        <x:v>Ключевой сервисный маршрут перед офлайн-посещением.</x:v>
      </x:c>
    </x:row>
    <x:row r="13" ht="34" customHeight="1">
      <x:c r="A13" s="34" t="str">
        <x:v>https://www.st-elizabeth.ru/vesti-pravoslaviya</x:v>
      </x:c>
      <x:c r="B13" s="34" t="str">
        <x:v>Новостной архив</x:v>
      </x:c>
      <x:c r="C13" s="34" t="str">
        <x:v>Вести православия</x:v>
      </x:c>
      <x:c r="D13" s="34" t="str">
        <x:v>Вести православия</x:v>
      </x:c>
      <x:c r="E13" s="34" t="str">
        <x:v>Вести православия</x:v>
      </x:c>
      <x:c r="F13" s="38"/>
      <x:c r="G13" s="34" t="str">
        <x:v>Информационный / новостной</x:v>
      </x:c>
      <x:c r="H13" s="34" t="str">
        <x:v>Читать внешнюю церковную повестку</x:v>
      </x:c>
      <x:c r="I13" s="34" t="str">
        <x:v>Навигация</x:v>
      </x:c>
      <x:c r="J13" s="34" t="str">
        <x:v>Доступна</x:v>
      </x:c>
      <x:c r="K13" s="34" t="str">
        <x:v>https://www.st-elizabeth.ru/vesti-pravoslaviya</x:v>
      </x:c>
      <x:c r="L13" s="34" t="str">
        <x:v>Отдельный новостной кластер; видна пагинация 1–12.</x:v>
      </x:c>
    </x:row>
    <x:row r="14" ht="34" customHeight="1">
      <x:c r="A14" s="34" t="str">
        <x:v>https://www.st-elizabeth.ru/kontakty</x:v>
      </x:c>
      <x:c r="B14" s="34" t="str">
        <x:v>Локальная / сервисная</x:v>
      </x:c>
      <x:c r="C14" s="34" t="str">
        <x:v>Контакты</x:v>
      </x:c>
      <x:c r="D14" s="34" t="str">
        <x:v>Контакты</x:v>
      </x:c>
      <x:c r="E14" s="34" t="str">
        <x:v>Контакты: Местная православная религиозная организация</x:v>
      </x:c>
      <x:c r="F14" s="38" t="n">
        <x:v>44514</x:v>
      </x:c>
      <x:c r="G14" s="34" t="str">
        <x:v>Локальный / навигационный</x:v>
      </x:c>
      <x:c r="H14" s="34" t="str">
        <x:v>Найти адрес, транспорт, контакты и доступность</x:v>
      </x:c>
      <x:c r="I14" s="34" t="str">
        <x:v>Навигация + поисковая выдача</x:v>
      </x:c>
      <x:c r="J14" s="34" t="str">
        <x:v>Доступна</x:v>
      </x:c>
      <x:c r="K14" s="34" t="str">
        <x:v>https://www.st-elizabeth.ru/kontakty</x:v>
      </x:c>
      <x:c r="L14" s="34" t="str">
        <x:v>Есть карта, маршруты транспорта и отдельный блок доступной среды.</x:v>
      </x:c>
    </x:row>
    <x:row r="15" ht="34" customHeight="1">
      <x:c r="A15" s="34" t="str">
        <x:v>https://www.st-elizabeth.ru/politika-konfidentsialnosti</x:v>
      </x:c>
      <x:c r="B15" s="34" t="str">
        <x:v>Юридическая / служебная</x:v>
      </x:c>
      <x:c r="C15" s="34" t="str">
        <x:v>Юридические страницы</x:v>
      </x:c>
      <x:c r="D15" s="34" t="str">
        <x:v>политика конфиденциальности</x:v>
      </x:c>
      <x:c r="E15" s="34" t="str">
        <x:v>политика конфиденциальности</x:v>
      </x:c>
      <x:c r="F15" s="38" t="n">
        <x:v>44526</x:v>
      </x:c>
      <x:c r="G15" s="34" t="str">
        <x:v>Служебный</x:v>
      </x:c>
      <x:c r="H15" s="34" t="str">
        <x:v>Понять правила обработки персональной информации</x:v>
      </x:c>
      <x:c r="I15" s="34" t="str">
        <x:v>Поисковая выдача</x:v>
      </x:c>
      <x:c r="J15" s="34" t="str">
        <x:v>Доступна</x:v>
      </x:c>
      <x:c r="K15" s="34" t="str">
        <x:v>https://www.st-elizabeth.ru/politika-konfidentsialnosti</x:v>
      </x:c>
      <x:c r="L15" s="34" t="str">
        <x:v>Юридический контур действующего ресурса.</x:v>
      </x:c>
    </x:row>
    <x:row r="16" ht="34" customHeight="1">
      <x:c r="A16" s="34" t="str">
        <x:v>https://www.st-elizabeth.ru/magazin/vypechka</x:v>
      </x:c>
      <x:c r="B16" s="34" t="str">
        <x:v>Категория магазина</x:v>
      </x:c>
      <x:c r="C16" s="34" t="str">
        <x:v>Лавка</x:v>
      </x:c>
      <x:c r="D16" s="34" t="str">
        <x:v>выпечка храма</x:v>
      </x:c>
      <x:c r="E16" s="34" t="str">
        <x:v>выпечка храма</x:v>
      </x:c>
      <x:c r="F16" s="38"/>
      <x:c r="G16" s="34" t="str">
        <x:v>Коммерческий / товарный</x:v>
      </x:c>
      <x:c r="H16" s="34" t="str">
        <x:v>Перейти к ассортименту выпечки</x:v>
      </x:c>
      <x:c r="I16" s="34" t="str">
        <x:v>Навигация</x:v>
      </x:c>
      <x:c r="J16" s="34" t="str">
        <x:v>Доступна</x:v>
      </x:c>
      <x:c r="K16" s="34" t="str">
        <x:v>https://www.st-elizabeth.ru/magazin/vypechka</x:v>
      </x:c>
      <x:c r="L16" s="34" t="str">
        <x:v>Родительская категория с вложенными подкатегориями.</x:v>
      </x:c>
    </x:row>
    <x:row r="17" ht="34" customHeight="1">
      <x:c r="A17" s="34" t="str">
        <x:v>https://www.st-elizabeth.ru/magazin/vypechka/pirogi</x:v>
      </x:c>
      <x:c r="B17" s="34" t="str">
        <x:v>Подкатегория магазина</x:v>
      </x:c>
      <x:c r="C17" s="34" t="str">
        <x:v>Лавка</x:v>
      </x:c>
      <x:c r="D17" s="34" t="str">
        <x:v>пироги</x:v>
      </x:c>
      <x:c r="E17" s="34" t="str">
        <x:v>пироги</x:v>
      </x:c>
      <x:c r="F17" s="38"/>
      <x:c r="G17" s="34" t="str">
        <x:v>Коммерческий / товарный</x:v>
      </x:c>
      <x:c r="H17" s="34" t="str">
        <x:v>Выбрать пироги</x:v>
      </x:c>
      <x:c r="I17" s="34" t="str">
        <x:v>Навигация</x:v>
      </x:c>
      <x:c r="J17" s="34" t="str">
        <x:v>Доступна</x:v>
      </x:c>
      <x:c r="K17" s="34" t="str">
        <x:v>https://www.st-elizabeth.ru/magazin/vypechka/pirogi</x:v>
      </x:c>
      <x:c r="L17" s="34" t="str">
        <x:v>Вложенная товарная категория.</x:v>
      </x:c>
    </x:row>
    <x:row r="18" ht="34" customHeight="1">
      <x:c r="A18" s="34" t="str">
        <x:v>https://www.st-elizabeth.ru/magazin/vypechka/pirozhki</x:v>
      </x:c>
      <x:c r="B18" s="34" t="str">
        <x:v>Подкатегория магазина</x:v>
      </x:c>
      <x:c r="C18" s="34" t="str">
        <x:v>Лавка</x:v>
      </x:c>
      <x:c r="D18" s="34" t="str">
        <x:v>пирожки</x:v>
      </x:c>
      <x:c r="E18" s="34" t="str">
        <x:v>пирожки</x:v>
      </x:c>
      <x:c r="F18" s="38"/>
      <x:c r="G18" s="34" t="str">
        <x:v>Коммерческий / товарный</x:v>
      </x:c>
      <x:c r="H18" s="34" t="str">
        <x:v>Выбрать пирожки</x:v>
      </x:c>
      <x:c r="I18" s="34" t="str">
        <x:v>Навигация</x:v>
      </x:c>
      <x:c r="J18" s="34" t="str">
        <x:v>Доступна</x:v>
      </x:c>
      <x:c r="K18" s="34" t="str">
        <x:v>https://www.st-elizabeth.ru/magazin/vypechka/pirozhki</x:v>
      </x:c>
      <x:c r="L18" s="34" t="str">
        <x:v>Вложенная товарная категория.</x:v>
      </x:c>
    </x:row>
    <x:row r="19" ht="34" customHeight="1">
      <x:c r="A19" s="34" t="str">
        <x:v>https://www.st-elizabeth.ru/magazin/vypechka/slojki</x:v>
      </x:c>
      <x:c r="B19" s="34" t="str">
        <x:v>Подкатегория магазина</x:v>
      </x:c>
      <x:c r="C19" s="34" t="str">
        <x:v>Лавка</x:v>
      </x:c>
      <x:c r="D19" s="34" t="str">
        <x:v>слойки</x:v>
      </x:c>
      <x:c r="E19" s="34" t="str">
        <x:v>слойки</x:v>
      </x:c>
      <x:c r="F19" s="38"/>
      <x:c r="G19" s="34" t="str">
        <x:v>Коммерческий / товарный</x:v>
      </x:c>
      <x:c r="H19" s="34" t="str">
        <x:v>Выбрать слойки</x:v>
      </x:c>
      <x:c r="I19" s="34" t="str">
        <x:v>Навигация + поисковая выдача</x:v>
      </x:c>
      <x:c r="J19" s="34" t="str">
        <x:v>Доступна</x:v>
      </x:c>
      <x:c r="K19" s="34" t="str">
        <x:v>https://www.st-elizabeth.ru/magazin/vypechka/slojki</x:v>
      </x:c>
      <x:c r="L19" s="34" t="str">
        <x:v>Вложенная товарная категория.</x:v>
      </x:c>
    </x:row>
    <x:row r="20" ht="34" customHeight="1">
      <x:c r="A20" s="34" t="str">
        <x:v>https://www.st-elizabeth.ru/magazin/vypechka/khleb</x:v>
      </x:c>
      <x:c r="B20" s="34" t="str">
        <x:v>Подкатегория магазина</x:v>
      </x:c>
      <x:c r="C20" s="34" t="str">
        <x:v>Лавка</x:v>
      </x:c>
      <x:c r="D20" s="34" t="str">
        <x:v>хлеб</x:v>
      </x:c>
      <x:c r="E20" s="34" t="str">
        <x:v>хлеб</x:v>
      </x:c>
      <x:c r="F20" s="38"/>
      <x:c r="G20" s="34" t="str">
        <x:v>Коммерческий / товарный</x:v>
      </x:c>
      <x:c r="H20" s="34" t="str">
        <x:v>Выбрать хлеб</x:v>
      </x:c>
      <x:c r="I20" s="34" t="str">
        <x:v>Навигация</x:v>
      </x:c>
      <x:c r="J20" s="34" t="str">
        <x:v>Доступна</x:v>
      </x:c>
      <x:c r="K20" s="34" t="str">
        <x:v>https://www.st-elizabeth.ru/magazin/vypechka/khleb</x:v>
      </x:c>
      <x:c r="L20" s="34" t="str">
        <x:v>Вложенная товарная категория.</x:v>
      </x:c>
    </x:row>
    <x:row r="21" ht="34" customHeight="1">
      <x:c r="A21" s="34" t="str">
        <x:v>https://www.st-elizabeth.ru/magazin/chaj</x:v>
      </x:c>
      <x:c r="B21" s="34" t="str">
        <x:v>Категория магазина</x:v>
      </x:c>
      <x:c r="C21" s="34" t="str">
        <x:v>Лавка</x:v>
      </x:c>
      <x:c r="D21" s="34" t="str">
        <x:v>чай</x:v>
      </x:c>
      <x:c r="E21" s="34" t="str">
        <x:v>чай</x:v>
      </x:c>
      <x:c r="F21" s="38"/>
      <x:c r="G21" s="34" t="str">
        <x:v>Коммерческий / товарный</x:v>
      </x:c>
      <x:c r="H21" s="34" t="str">
        <x:v>Перейти к ассортименту чая</x:v>
      </x:c>
      <x:c r="I21" s="34" t="str">
        <x:v>Навигация + поисковая выдача</x:v>
      </x:c>
      <x:c r="J21" s="34" t="str">
        <x:v>Доступна</x:v>
      </x:c>
      <x:c r="K21" s="34" t="str">
        <x:v>https://www.st-elizabeth.ru/magazin/chaj</x:v>
      </x:c>
      <x:c r="L21" s="34" t="str">
        <x:v>Самостоятельная товарная категория.</x:v>
      </x:c>
    </x:row>
    <x:row r="22" ht="34" customHeight="1">
      <x:c r="A22" s="34" t="str">
        <x:v>https://www.st-elizabeth.ru/magazin/monastyrskaya-produktsiya</x:v>
      </x:c>
      <x:c r="B22" s="34" t="str">
        <x:v>Категория магазина</x:v>
      </x:c>
      <x:c r="C22" s="34" t="str">
        <x:v>Лавка</x:v>
      </x:c>
      <x:c r="D22" s="34" t="str">
        <x:v>монастырская продукция</x:v>
      </x:c>
      <x:c r="E22" s="34" t="str">
        <x:v>монастырская продукция</x:v>
      </x:c>
      <x:c r="F22" s="38"/>
      <x:c r="G22" s="34" t="str">
        <x:v>Коммерческий / товарный</x:v>
      </x:c>
      <x:c r="H22" s="34" t="str">
        <x:v>Перейти к монастырской продукции</x:v>
      </x:c>
      <x:c r="I22" s="34" t="str">
        <x:v>Навигация + поисковая выдача</x:v>
      </x:c>
      <x:c r="J22" s="34" t="str">
        <x:v>Доступна</x:v>
      </x:c>
      <x:c r="K22" s="34" t="str">
        <x:v>https://www.st-elizabeth.ru/magazin/monastyrskaya-produktsiya</x:v>
      </x:c>
      <x:c r="L22" s="34" t="str">
        <x:v>Самостоятельная товарная категория.</x:v>
      </x:c>
    </x:row>
    <x:row r="23" ht="34" customHeight="1">
      <x:c r="A23" s="34" t="str">
        <x:v>https://www.st-elizabeth.ru/magazin/monastyrskaya-produktsiya/travy</x:v>
      </x:c>
      <x:c r="B23" s="34" t="str">
        <x:v>Подкатегория магазина</x:v>
      </x:c>
      <x:c r="C23" s="34" t="str">
        <x:v>Лавка</x:v>
      </x:c>
      <x:c r="D23" s="34" t="str">
        <x:v>травы</x:v>
      </x:c>
      <x:c r="E23" s="34" t="str">
        <x:v>травы</x:v>
      </x:c>
      <x:c r="F23" s="38"/>
      <x:c r="G23" s="34" t="str">
        <x:v>Коммерческий / товарный</x:v>
      </x:c>
      <x:c r="H23" s="34" t="str">
        <x:v>Выбрать травы</x:v>
      </x:c>
      <x:c r="I23" s="34" t="str">
        <x:v>Навигация</x:v>
      </x:c>
      <x:c r="J23" s="34" t="str">
        <x:v>Доступна</x:v>
      </x:c>
      <x:c r="K23" s="34" t="str">
        <x:v>https://www.st-elizabeth.ru/magazin/monastyrskaya-produktsiya/travy</x:v>
      </x:c>
      <x:c r="L23" s="34" t="str">
        <x:v>Вложенная категория.</x:v>
      </x:c>
    </x:row>
    <x:row r="24" ht="34" customHeight="1">
      <x:c r="A24" s="34" t="str">
        <x:v>https://www.st-elizabeth.ru/magazin/ikony</x:v>
      </x:c>
      <x:c r="B24" s="34" t="str">
        <x:v>Категория магазина</x:v>
      </x:c>
      <x:c r="C24" s="34" t="str">
        <x:v>Лавка</x:v>
      </x:c>
      <x:c r="D24" s="34" t="str">
        <x:v>Церковная утварь</x:v>
      </x:c>
      <x:c r="E24" s="34" t="str">
        <x:v>Церковная утварь</x:v>
      </x:c>
      <x:c r="F24" s="38"/>
      <x:c r="G24" s="34" t="str">
        <x:v>Коммерческий / товарный</x:v>
      </x:c>
      <x:c r="H24" s="34" t="str">
        <x:v>Перейти к церковной утвари</x:v>
      </x:c>
      <x:c r="I24" s="34" t="str">
        <x:v>Навигация</x:v>
      </x:c>
      <x:c r="J24" s="34" t="str">
        <x:v>Доступна</x:v>
      </x:c>
      <x:c r="K24" s="34" t="str">
        <x:v>https://www.st-elizabeth.ru/magazin/ikony</x:v>
      </x:c>
      <x:c r="L24" s="34" t="str">
        <x:v>URL отличается от подписи пункта меню; зафиксировано без оценки причины.</x:v>
      </x:c>
    </x:row>
    <x:row r="25" ht="34" customHeight="1">
      <x:c r="A25" s="34" t="str">
        <x:v>https://www.st-elizabeth.ru/spisok-tovarov</x:v>
      </x:c>
      <x:c r="B25" s="34" t="str">
        <x:v>Служебная страница магазина</x:v>
      </x:c>
      <x:c r="C25" s="34" t="str">
        <x:v>Интернет-магазин</x:v>
      </x:c>
      <x:c r="D25" s="34" t="str">
        <x:v>Список товаров</x:v>
      </x:c>
      <x:c r="E25" s="34" t="str">
        <x:v>Список товаров</x:v>
      </x:c>
      <x:c r="F25" s="38"/>
      <x:c r="G25" s="34" t="str">
        <x:v>Коммерческий / навигационный</x:v>
      </x:c>
      <x:c r="H25" s="34" t="str">
        <x:v>Просмотреть общий список товаров</x:v>
      </x:c>
      <x:c r="I25" s="34" t="str">
        <x:v>Навигация</x:v>
      </x:c>
      <x:c r="J25" s="34" t="str">
        <x:v>Доступна</x:v>
      </x:c>
      <x:c r="K25" s="34" t="str">
        <x:v>https://www.st-elizabeth.ru/spisok-tovarov</x:v>
      </x:c>
      <x:c r="L25" s="34" t="str">
        <x:v>Служебная точка торгового контура.</x:v>
      </x:c>
    </x:row>
    <x:row r="26" ht="34" customHeight="1">
      <x:c r="A26" s="34" t="str">
        <x:v>https://www.st-elizabeth.ru/oformit-zakaz</x:v>
      </x:c>
      <x:c r="B26" s="34" t="str">
        <x:v>Переход оформления</x:v>
      </x:c>
      <x:c r="C26" s="34" t="str">
        <x:v>Интернет-магазин</x:v>
      </x:c>
      <x:c r="D26" s="34" t="str">
        <x:v>Оформить заказ</x:v>
      </x:c>
      <x:c r="E26" s="34" t="str">
        <x:v>Корзина</x:v>
      </x:c>
      <x:c r="F26" s="38"/>
      <x:c r="G26" s="34" t="str">
        <x:v>Коммерческий / транзакционный</x:v>
      </x:c>
      <x:c r="H26" s="34" t="str">
        <x:v>Перейти к оформлению заказа</x:v>
      </x:c>
      <x:c r="I26" s="34" t="str">
        <x:v>Навигация</x:v>
      </x:c>
      <x:c r="J26" s="34" t="str">
        <x:v>Редирект</x:v>
      </x:c>
      <x:c r="K26" s="34" t="str">
        <x:v>https://www.st-elizabeth.ru/oformit-zakaz</x:v>
      </x:c>
      <x:c r="L26" s="34" t="str">
        <x:v>При текущей проверке URL перенаправляет на /korzina-2/view.</x:v>
      </x:c>
    </x:row>
    <x:row r="27" ht="34" customHeight="1">
      <x:c r="A27" s="34" t="str">
        <x:v>https://www.st-elizabeth.ru/korzina-2/view</x:v>
      </x:c>
      <x:c r="B27" s="34" t="str">
        <x:v>Корзина / оформление</x:v>
      </x:c>
      <x:c r="C27" s="34" t="str">
        <x:v>Интернет-магазин</x:v>
      </x:c>
      <x:c r="D27" s="34" t="str">
        <x:v>Корзина</x:v>
      </x:c>
      <x:c r="E27" s="34" t="str">
        <x:v>Корзина</x:v>
      </x:c>
      <x:c r="F27" s="38"/>
      <x:c r="G27" s="34" t="str">
        <x:v>Коммерческий / транзакционный</x:v>
      </x:c>
      <x:c r="H27" s="34" t="str">
        <x:v>Работать с корзиной / оформлением</x:v>
      </x:c>
      <x:c r="I27" s="34" t="str">
        <x:v>Редирект назначения</x:v>
      </x:c>
      <x:c r="J27" s="34" t="str">
        <x:v>Доступна</x:v>
      </x:c>
      <x:c r="K27" s="34" t="str">
        <x:v>https://www.st-elizabeth.ru/korzina-2/view</x:v>
      </x:c>
      <x:c r="L27" s="34" t="str">
        <x:v>Фактическая страница назначения после перехода «Оформить заказ».</x:v>
      </x:c>
    </x:row>
    <x:row r="28" ht="34" customHeight="1">
      <x:c r="A28" s="34" t="str">
        <x:v>https://www.st-elizabeth.ru/korzina-2</x:v>
      </x:c>
      <x:c r="B28" s="34" t="str">
        <x:v>Корзина</x:v>
      </x:c>
      <x:c r="C28" s="34" t="str">
        <x:v>Интернет-магазин</x:v>
      </x:c>
      <x:c r="D28" s="34" t="str">
        <x:v>Корзина</x:v>
      </x:c>
      <x:c r="E28" s="34" t="str">
        <x:v>Корзина</x:v>
      </x:c>
      <x:c r="F28" s="38"/>
      <x:c r="G28" s="34" t="str">
        <x:v>Коммерческий / транзакционный</x:v>
      </x:c>
      <x:c r="H28" s="34" t="str">
        <x:v>Открыть корзину</x:v>
      </x:c>
      <x:c r="I28" s="34" t="str">
        <x:v>Навигация</x:v>
      </x:c>
      <x:c r="J28" s="34" t="str">
        <x:v>Доступна</x:v>
      </x:c>
      <x:c r="K28" s="34" t="str">
        <x:v>https://www.st-elizabeth.ru/korzina-2</x:v>
      </x:c>
      <x:c r="L28" s="34" t="str">
        <x:v>Отдельная служебная страница магазина.</x:v>
      </x:c>
    </x:row>
    <x:row r="29" ht="34" customHeight="1">
      <x:c r="A29" s="34" t="str">
        <x:v>https://www.st-elizabeth.ru/kategorii</x:v>
      </x:c>
      <x:c r="B29" s="34" t="str">
        <x:v>Категории магазина</x:v>
      </x:c>
      <x:c r="C29" s="34" t="str">
        <x:v>Интернет-магазин</x:v>
      </x:c>
      <x:c r="D29" s="34" t="str">
        <x:v>Категории</x:v>
      </x:c>
      <x:c r="E29" s="34" t="str">
        <x:v>Категории</x:v>
      </x:c>
      <x:c r="F29" s="38"/>
      <x:c r="G29" s="34" t="str">
        <x:v>Коммерческий / навигационный</x:v>
      </x:c>
      <x:c r="H29" s="34" t="str">
        <x:v>Просмотреть категории магазина</x:v>
      </x:c>
      <x:c r="I29" s="34" t="str">
        <x:v>Навигация</x:v>
      </x:c>
      <x:c r="J29" s="34" t="str">
        <x:v>Доступна</x:v>
      </x:c>
      <x:c r="K29" s="34" t="str">
        <x:v>https://www.st-elizabeth.ru/kategorii</x:v>
      </x:c>
      <x:c r="L29" s="34" t="str">
        <x:v>Служебная точка категорий магазина.</x:v>
      </x:c>
    </x:row>
    <x:row r="30" ht="34" customHeight="1">
      <x:c r="A30" s="34" t="str">
        <x:v>https://www.st-elizabeth.ru/tserkovnoe-kafe</x:v>
      </x:c>
      <x:c r="B30" s="34" t="str">
        <x:v>Раздел сервиса</x:v>
      </x:c>
      <x:c r="C30" s="34" t="str">
        <x:v>Кафе «Сретение»</x:v>
      </x:c>
      <x:c r="D30" s="34" t="str">
        <x:v>Кафе «Сретение»</x:v>
      </x:c>
      <x:c r="E30" s="34" t="str">
        <x:v>Кафе «Сретение»</x:v>
      </x:c>
      <x:c r="F30" s="38"/>
      <x:c r="G30" s="34" t="str">
        <x:v>Локальный / сервисный</x:v>
      </x:c>
      <x:c r="H30" s="34" t="str">
        <x:v>Узнать о кафе</x:v>
      </x:c>
      <x:c r="I30" s="34" t="str">
        <x:v>Навигация</x:v>
      </x:c>
      <x:c r="J30" s="34" t="str">
        <x:v>Доступна</x:v>
      </x:c>
      <x:c r="K30" s="34" t="str">
        <x:v>https://www.st-elizabeth.ru/tserkovnoe-kafe</x:v>
      </x:c>
      <x:c r="L30" s="34" t="str">
        <x:v>Отдельный функциональный контур сайта.</x:v>
      </x:c>
    </x:row>
    <x:row r="31" ht="34" customHeight="1">
      <x:c r="A31" s="34" t="str">
        <x:v>https://www.st-elizabeth.ru/tserkovnoe-kafe/menyu</x:v>
      </x:c>
      <x:c r="B31" s="34" t="str">
        <x:v>Сервисная страница</x:v>
      </x:c>
      <x:c r="C31" s="34" t="str">
        <x:v>Кафе «Сретение»</x:v>
      </x:c>
      <x:c r="D31" s="34" t="str">
        <x:v>Меню</x:v>
      </x:c>
      <x:c r="E31" s="34" t="str">
        <x:v>Меню</x:v>
      </x:c>
      <x:c r="F31" s="38"/>
      <x:c r="G31" s="34" t="str">
        <x:v>Коммерческий / сервисный</x:v>
      </x:c>
      <x:c r="H31" s="34" t="str">
        <x:v>Посмотреть меню кафе</x:v>
      </x:c>
      <x:c r="I31" s="34" t="str">
        <x:v>Навигация</x:v>
      </x:c>
      <x:c r="J31" s="34" t="str">
        <x:v>Доступна</x:v>
      </x:c>
      <x:c r="K31" s="34" t="str">
        <x:v>https://www.st-elizabeth.ru/tserkovnoe-kafe/menyu</x:v>
      </x:c>
      <x:c r="L31" s="34" t="str">
        <x:v>Вложенная страница кафе.</x:v>
      </x:c>
    </x:row>
    <x:row r="32" ht="34" customHeight="1">
      <x:c r="A32" s="34" t="str">
        <x:v>https://www.st-elizabeth.ru/tserkovnoe-kafe/zabronirovat-zal</x:v>
      </x:c>
      <x:c r="B32" s="34" t="str">
        <x:v>Сервисная страница</x:v>
      </x:c>
      <x:c r="C32" s="34" t="str">
        <x:v>Кафе «Сретение»</x:v>
      </x:c>
      <x:c r="D32" s="34" t="str">
        <x:v>Забронировать зал</x:v>
      </x:c>
      <x:c r="E32" s="34" t="str">
        <x:v>Забронировать зал</x:v>
      </x:c>
      <x:c r="F32" s="38"/>
      <x:c r="G32" s="34" t="str">
        <x:v>Коммерческий / сервисный</x:v>
      </x:c>
      <x:c r="H32" s="34" t="str">
        <x:v>Перейти к бронированию зала</x:v>
      </x:c>
      <x:c r="I32" s="34" t="str">
        <x:v>Навигация</x:v>
      </x:c>
      <x:c r="J32" s="34" t="str">
        <x:v>Доступна</x:v>
      </x:c>
      <x:c r="K32" s="34" t="str">
        <x:v>https://www.st-elizabeth.ru/tserkovnoe-kafe/zabronirovat-zal</x:v>
      </x:c>
      <x:c r="L32" s="34" t="str">
        <x:v>Вложенная страница кафе.</x:v>
      </x:c>
    </x:row>
    <x:row r="33" ht="34" customHeight="1">
      <x:c r="A33" s="34" t="str">
        <x:v>https://www.st-elizabeth.ru/tserkovnoe-kafe/oplata-dostavka</x:v>
      </x:c>
      <x:c r="B33" s="34" t="str">
        <x:v>Сервисная страница</x:v>
      </x:c>
      <x:c r="C33" s="34" t="str">
        <x:v>Кафе «Сретение»</x:v>
      </x:c>
      <x:c r="D33" s="34" t="str">
        <x:v>Оплата/Доставка</x:v>
      </x:c>
      <x:c r="E33" s="34" t="str">
        <x:v>Оплата/Доставка</x:v>
      </x:c>
      <x:c r="F33" s="38"/>
      <x:c r="G33" s="34" t="str">
        <x:v>Коммерческий / сервисный</x:v>
      </x:c>
      <x:c r="H33" s="34" t="str">
        <x:v>Узнать условия оплаты / доставки</x:v>
      </x:c>
      <x:c r="I33" s="34" t="str">
        <x:v>Навигация</x:v>
      </x:c>
      <x:c r="J33" s="34" t="str">
        <x:v>Доступна</x:v>
      </x:c>
      <x:c r="K33" s="34" t="str">
        <x:v>https://www.st-elizabeth.ru/tserkovnoe-kafe/oplata-dostavka</x:v>
      </x:c>
      <x:c r="L33" s="34" t="str">
        <x:v>Вложенная страница кафе.</x:v>
      </x:c>
    </x:row>
    <x:row r="34" ht="34" customHeight="1">
      <x:c r="A34" s="34" t="str">
        <x:v>https://www.st-elizabeth.ru/o-nas/zhizn-prikhoda/vstretili-den-pamyati-svyatoj</x:v>
      </x:c>
      <x:c r="B34" s="34" t="str">
        <x:v>Публикация</x:v>
      </x:c>
      <x:c r="C34" s="34" t="str">
        <x:v>Жизнь прихода</x:v>
      </x:c>
      <x:c r="D34" s="34" t="str">
        <x:v>В Свято‑Елизаветинском храме встретили день памяти святой преподобномученицы Елизаветы</x:v>
      </x:c>
      <x:c r="E34" s="34" t="str">
        <x:v>В Свято‑Елизаветинском храме встретили день памяти святой преподобномученицы Елизаветы</x:v>
      </x:c>
      <x:c r="F34" s="38" t="n">
        <x:v>46222</x:v>
      </x:c>
      <x:c r="G34" s="34" t="str">
        <x:v>Событийный / брендовый</x:v>
      </x:c>
      <x:c r="H34" s="34" t="str">
        <x:v>Прочитать о событии прихода</x:v>
      </x:c>
      <x:c r="I34" s="34" t="str">
        <x:v>Поисковая выдача</x:v>
      </x:c>
      <x:c r="J34" s="34" t="str">
        <x:v>Доступна</x:v>
      </x:c>
      <x:c r="K34" s="34" t="str">
        <x:v>https://www.st-elizabeth.ru/o-nas/zhizn-prikhoda/vstretili-den-pamyati-svyatoj</x:v>
      </x:c>
      <x:c r="L34" s="34" t="str">
        <x:v>Свежая публикация 2026 года показывает продолжаемое наполнение архива.</x:v>
      </x:c>
    </x:row>
    <x:row r="35" ht="34" customHeight="1">
      <x:c r="A35" s="34" t="str">
        <x:v>https://www.st-elizabeth.ru/o-nas/zhizn-prikhoda/ugostili-vypechkoj-podopechnykh-gumanitarnogo-sklada-i-bogadelni</x:v>
      </x:c>
      <x:c r="B35" s="34" t="str">
        <x:v>Публикация</x:v>
      </x:c>
      <x:c r="C35" s="34" t="str">
        <x:v>Жизнь прихода</x:v>
      </x:c>
      <x:c r="D35" s="34" t="str">
        <x:v>Прихожане Свято-Елизаветинского храма угостили выпечкой подопечных гуманитарного склада и богадельни</x:v>
      </x:c>
      <x:c r="E35" s="34" t="str">
        <x:v>Прихожане Свято-Елизаветинского храма угостили выпечкой подопечных гуманитарного склада и богадельни</x:v>
      </x:c>
      <x:c r="F35" s="38" t="n">
        <x:v>45740</x:v>
      </x:c>
      <x:c r="G35" s="34" t="str">
        <x:v>Событийный / брендовый</x:v>
      </x:c>
      <x:c r="H35" s="34" t="str">
        <x:v>Прочитать о благотворительной активности</x:v>
      </x:c>
      <x:c r="I35" s="34" t="str">
        <x:v>Поисковая выдача</x:v>
      </x:c>
      <x:c r="J35" s="34" t="str">
        <x:v>Доступна</x:v>
      </x:c>
      <x:c r="K35" s="34" t="str">
        <x:v>https://www.st-elizabeth.ru/o-nas/zhizn-prikhoda/ugostili-vypechkoj-podopechnykh-gumanitarnogo-sklada-i-bogadelni</x:v>
      </x:c>
      <x:c r="L35" s="34" t="str">
        <x:v>Пример публикации 2025 года.</x:v>
      </x:c>
    </x:row>
    <x:row r="36" ht="34" customHeight="1">
      <x:c r="A36" s="34" t="str">
        <x:v>https://www.st-elizabeth.ru/o-nas/zhizn-prikhoda/peredvizhnaya-zvonnitsa-v-elizavetinskom-khrame</x:v>
      </x:c>
      <x:c r="B36" s="34" t="str">
        <x:v>Публикация</x:v>
      </x:c>
      <x:c r="C36" s="34" t="str">
        <x:v>Жизнь прихода</x:v>
      </x:c>
      <x:c r="D36" s="34" t="str">
        <x:v>Передвижная звонница появилась в Свято-Елизаветинском храме</x:v>
      </x:c>
      <x:c r="E36" s="34" t="str">
        <x:v>Передвижная звонница появилась в Свято-Елизаветинском храме</x:v>
      </x:c>
      <x:c r="F36" s="38" t="n">
        <x:v>44888</x:v>
      </x:c>
      <x:c r="G36" s="34" t="str">
        <x:v>Событийный / информационный</x:v>
      </x:c>
      <x:c r="H36" s="34" t="str">
        <x:v>Прочитать о проекте доступности / экскурсиях</x:v>
      </x:c>
      <x:c r="I36" s="34" t="str">
        <x:v>Поисковая выдача</x:v>
      </x:c>
      <x:c r="J36" s="34" t="str">
        <x:v>Доступна</x:v>
      </x:c>
      <x:c r="K36" s="34" t="str">
        <x:v>https://www.st-elizabeth.ru/o-nas/zhizn-prikhoda/peredvizhnaya-zvonnitsa-v-elizavetinskom-khrame</x:v>
      </x:c>
      <x:c r="L36" s="34" t="str">
        <x:v>Пример раннего материала текущей архитектуры.</x:v>
      </x:c>
    </x:row>
  </x:sheetData>
  <x:conditionalFormatting sqref="J2:J36">
    <x:cfRule type="expression" dxfId="0" priority="1">
      <x:formula>J2="Редирект"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851645e3aa774f4c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42" hidden="0" customWidth="1"/>
    <x:col min="4" max="4" width="42" hidden="0" customWidth="1"/>
    <x:col min="5" max="5" width="36" hidden="0" customWidth="1"/>
    <x:col min="6" max="6" width="44" hidden="0" customWidth="1"/>
  </x:cols>
  <x:sheetData>
    <x:row r="1" ht="32" customHeight="1">
      <x:c r="A1" s="14" t="str">
        <x:v>Кластер</x:v>
      </x:c>
      <x:c r="B1" s="14" t="str">
        <x:v>Страниц в выборке</x:v>
      </x:c>
      <x:c r="C1" s="14" t="str">
        <x:v>Функция</x:v>
      </x:c>
      <x:c r="D1" s="14" t="str">
        <x:v>Примечание</x:v>
      </x:c>
    </x:row>
    <x:row r="2">
      <x:c r="A2" s="34" t="str">
        <x:v>О Нас</x:v>
      </x:c>
      <x:c r="B2" s="34" t="n">
        <x:f>COUNTIF(URL_SAMPLE!$C$2:$C$36,A2)</x:f>
        <x:v>4</x:v>
      </x:c>
      <x:c r="C2" s="34" t="str">
        <x:v>Базовая справочная архитектура прихода.</x:v>
      </x:c>
      <x:c r="D2" s="34" t="str">
        <x:v>Счёт отражает аудиторскую выборку, а не полный crawl домена.</x:v>
      </x:c>
    </x:row>
    <x:row r="3">
      <x:c r="A3" s="34" t="str">
        <x:v>Жизнь прихода</x:v>
      </x:c>
      <x:c r="B3" s="34" t="n">
        <x:f>COUNTIF(URL_SAMPLE!$C$2:$C$36,A3)</x:f>
        <x:v>4</x:v>
      </x:c>
      <x:c r="C3" s="34" t="str">
        <x:v>Событийный контент и хроника прихода.</x:v>
      </x:c>
      <x:c r="D3" s="34" t="str">
        <x:v>Счёт отражает аудиторскую выборку, а не полный crawl домена.</x:v>
      </x:c>
    </x:row>
    <x:row r="4">
      <x:c r="A4" s="34" t="str">
        <x:v>Полезные статьи</x:v>
      </x:c>
      <x:c r="B4" s="34" t="n">
        <x:f>COUNTIF(URL_SAMPLE!$C$2:$C$36,A4)</x:f>
        <x:v>4</x:v>
      </x:c>
      <x:c r="C4" s="34" t="str">
        <x:v>Evergreen / объясняющий информационный контент.</x:v>
      </x:c>
      <x:c r="D4" s="34" t="str">
        <x:v>Счёт отражает аудиторскую выборку, а не полный crawl домена.</x:v>
      </x:c>
    </x:row>
    <x:row r="5">
      <x:c r="A5" s="34" t="str">
        <x:v>Расписание</x:v>
      </x:c>
      <x:c r="B5" s="34" t="n">
        <x:f>COUNTIF(URL_SAMPLE!$C$2:$C$36,A5)</x:f>
        <x:v>1</x:v>
      </x:c>
      <x:c r="C5" s="34" t="str">
        <x:v>Практический сервис перед офлайн-посещением.</x:v>
      </x:c>
      <x:c r="D5" s="34" t="str">
        <x:v>Счёт отражает аудиторскую выборку, а не полный crawl домена.</x:v>
      </x:c>
    </x:row>
    <x:row r="6">
      <x:c r="A6" s="34" t="str">
        <x:v>Вести православия</x:v>
      </x:c>
      <x:c r="B6" s="34" t="n">
        <x:f>COUNTIF(URL_SAMPLE!$C$2:$C$36,A6)</x:f>
        <x:v>1</x:v>
      </x:c>
      <x:c r="C6" s="34" t="str">
        <x:v>Отдельный новостной информационный поток.</x:v>
      </x:c>
      <x:c r="D6" s="34" t="str">
        <x:v>Счёт отражает аудиторскую выборку, а не полный crawl домена.</x:v>
      </x:c>
    </x:row>
    <x:row r="7">
      <x:c r="A7" s="34" t="str">
        <x:v>Контакты</x:v>
      </x:c>
      <x:c r="B7" s="34" t="n">
        <x:f>COUNTIF(URL_SAMPLE!$C$2:$C$36,A7)</x:f>
        <x:v>1</x:v>
      </x:c>
      <x:c r="C7" s="34" t="str">
        <x:v>Локальный маршрут: адрес, транспорт, карта, доступная среда.</x:v>
      </x:c>
      <x:c r="D7" s="34" t="str">
        <x:v>Счёт отражает аудиторскую выборку, а не полный crawl домена.</x:v>
      </x:c>
    </x:row>
    <x:row r="8">
      <x:c r="A8" s="34" t="str">
        <x:v>Лавка</x:v>
      </x:c>
      <x:c r="B8" s="34" t="n">
        <x:f>COUNTIF(URL_SAMPLE!$C$2:$C$36,A8)</x:f>
        <x:v>9</x:v>
      </x:c>
      <x:c r="C8" s="34" t="str">
        <x:v>Товарные категории внутри сайта.</x:v>
      </x:c>
      <x:c r="D8" s="34" t="str">
        <x:v>Счёт отражает аудиторскую выборку, а не полный crawl домена.</x:v>
      </x:c>
    </x:row>
    <x:row r="9">
      <x:c r="A9" s="34" t="str">
        <x:v>Интернет-магазин</x:v>
      </x:c>
      <x:c r="B9" s="34" t="n">
        <x:f>COUNTIF(URL_SAMPLE!$C$2:$C$36,A9)</x:f>
        <x:v>5</x:v>
      </x:c>
      <x:c r="C9" s="34" t="str">
        <x:v>Служебные и транзакционные страницы e-commerce.</x:v>
      </x:c>
      <x:c r="D9" s="34" t="str">
        <x:v>Счёт отражает аудиторскую выборку, а не полный crawl домена.</x:v>
      </x:c>
    </x:row>
    <x:row r="10">
      <x:c r="A10" s="34" t="str">
        <x:v>Кафе «Сретение»</x:v>
      </x:c>
      <x:c r="B10" s="34" t="n">
        <x:f>COUNTIF(URL_SAMPLE!$C$2:$C$36,A10)</x:f>
        <x:v>4</x:v>
      </x:c>
      <x:c r="C10" s="34" t="str">
        <x:v>Самостоятельный сервисный / коммерческий контур.</x:v>
      </x:c>
      <x:c r="D10" s="34" t="str">
        <x:v>Счёт отражает аудиторскую выборку, а не полный crawl домена.</x:v>
      </x:c>
    </x:row>
    <x:row r="11">
      <x:c r="A11" s="34" t="str">
        <x:v>Юридические страницы</x:v>
      </x:c>
      <x:c r="B11" s="34" t="n">
        <x:f>COUNTIF(URL_SAMPLE!$C$2:$C$36,A11)</x:f>
        <x:v>1</x:v>
      </x:c>
      <x:c r="C11" s="34" t="str">
        <x:v>Правовые и служебные документы сайта.</x:v>
      </x:c>
      <x:c r="D11" s="34" t="str">
        <x:v>Счёт отражает аудиторскую выборку, а не полный crawl домена.</x:v>
      </x:c>
    </x:row>
    <x:row r="12">
      <x:c r="A12" s="34" t="str">
        <x:v>Главная / агрегатор</x:v>
      </x:c>
      <x:c r="B12" s="34" t="n">
        <x:f>COUNTIF(URL_SAMPLE!$C$2:$C$36,A12)</x:f>
        <x:v>1</x:v>
      </x:c>
      <x:c r="C12" s="34" t="str">
        <x:v>Объединяющий вход в основные контуры.</x:v>
      </x:c>
      <x:c r="D12" s="34" t="str">
        <x:v>Счёт отражает аудиторскую выборку, а не полный crawl домена.</x:v>
      </x:c>
    </x:row>
    <x:row r="15">
      <x:c r="A15" s="14" t="str">
        <x:v>Наблюдаемый масштаб</x:v>
      </x:c>
      <x:c r="B15" s="14" t="str">
        <x:v>Значение</x:v>
      </x:c>
      <x:c r="C15" s="14" t="str">
        <x:v>Единица</x:v>
      </x:c>
      <x:c r="D15" s="14" t="str">
        <x:v>Источник</x:v>
      </x:c>
      <x:c r="E15" s="14" t="str">
        <x:v>Что показывает</x:v>
      </x:c>
      <x:c r="F15" s="14" t="str">
        <x:v>Ограничение</x:v>
      </x:c>
    </x:row>
    <x:row r="16">
      <x:c r="A16" s="34" t="str">
        <x:v>Архив «Жизнь прихода»</x:v>
      </x:c>
      <x:c r="B16" s="34" t="n">
        <x:v>153</x:v>
      </x:c>
      <x:c r="C16" s="34" t="str">
        <x:v>страницы пагинации</x:v>
      </x:c>
      <x:c r="D16" s="34" t="str">
        <x:v>https://www.st-elizabeth.ru/o-nas/zhizn-prikhoda</x:v>
      </x:c>
      <x:c r="E16" s="34" t="str">
        <x:v>Большой накопленный событийный контентный массив</x:v>
      </x:c>
      <x:c r="F16" s="34" t="str">
        <x:v>Пагинация ≠ точное число публикаций.</x:v>
      </x:c>
    </x:row>
    <x:row r="17">
      <x:c r="A17" s="34" t="str">
        <x:v>«Вести православия»</x:v>
      </x:c>
      <x:c r="B17" s="34" t="n">
        <x:v>12</x:v>
      </x:c>
      <x:c r="C17" s="34" t="str">
        <x:v>страниц пагинации</x:v>
      </x:c>
      <x:c r="D17" s="34" t="str">
        <x:v>https://www.st-elizabeth.ru/raspisanie-bogosluzhenij</x:v>
      </x:c>
      <x:c r="E17" s="34" t="str">
        <x:v>Отдельный новостной массив</x:v>
      </x:c>
      <x:c r="F17" s="34" t="str">
        <x:v>Пагинация зафиксирована в текущем интерфейсе.</x:v>
      </x:c>
    </x:row>
    <x:row r="18">
      <x:c r="A18" s="34" t="str">
        <x:v>«Полезные статьи»</x:v>
      </x:c>
      <x:c r="B18" s="34" t="n">
        <x:v>5</x:v>
      </x:c>
      <x:c r="C18" s="34" t="str">
        <x:v>страниц пагинации</x:v>
      </x:c>
      <x:c r="D18" s="34" t="str">
        <x:v>https://www.st-elizabeth.ru/poleznye-stati</x:v>
      </x:c>
      <x:c r="E18" s="34" t="str">
        <x:v>Самостоятельный evergreen-контентный кластер</x:v>
      </x:c>
      <x:c r="F18" s="34" t="str">
        <x:v>Пагинация ≠ точное число статей.</x:v>
      </x:c>
    </x:row>
    <x:row r="19">
      <x:c r="A19" s="34" t="str">
        <x:v>«Наше духовенство»</x:v>
      </x:c>
      <x:c r="B19" s="34" t="n">
        <x:v>4</x:v>
      </x:c>
      <x:c r="C19" s="34" t="str">
        <x:v>карточки</x:v>
      </x:c>
      <x:c r="D19" s="34" t="str">
        <x:v>https://www.st-elizabeth.ru/o-nas/nashe-dukhovenstvo</x:v>
      </x:c>
      <x:c r="E19" s="34" t="str">
        <x:v>Структурированный справочник персон прихода</x:v>
      </x:c>
      <x:c r="F19" s="34" t="str">
        <x:v>Счёт по текущему публичному списку.</x:v>
      </x:c>
    </x:row>
    <x:row r="20">
      <x:c r="A20" s="34" t="str">
        <x:v>Категории лавки в главном меню</x:v>
      </x:c>
      <x:c r="B20" s="34" t="n">
        <x:v>9</x:v>
      </x:c>
      <x:c r="C20" s="34" t="str">
        <x:v>категорий / подкатегорий</x:v>
      </x:c>
      <x:c r="D20" s="34" t="str">
        <x:v>https://www.st-elizabeth.ru/</x:v>
      </x:c>
      <x:c r="E20" s="34" t="str">
        <x:v>Наличие вложенной товарной иерархии</x:v>
      </x:c>
      <x:c r="F20" s="34" t="str">
        <x:v>Счёт только по видимому меню; не число SKU.</x:v>
      </x:c>
    </x:row>
    <x:row r="21">
      <x:c r="A21" s="34" t="str">
        <x:v>Служебные точки интернет-магазина</x:v>
      </x:c>
      <x:c r="B21" s="34" t="n">
        <x:v>5</x:v>
      </x:c>
      <x:c r="C21" s="34" t="str">
        <x:v>страниц / действий</x:v>
      </x:c>
      <x:c r="D21" s="34" t="str">
        <x:v>https://www.st-elizabeth.ru/</x:v>
      </x:c>
      <x:c r="E21" s="34" t="str">
        <x:v>Отдельный транзакционный контур</x:v>
      </x:c>
      <x:c r="F21" s="34" t="str">
        <x:v>Список товаров, оформление, условия, корзина, категории.</x:v>
      </x:c>
    </x:row>
    <x:row r="22">
      <x:c r="A22" s="34" t="str">
        <x:v>Разделы кафе «Сретение»</x:v>
      </x:c>
      <x:c r="B22" s="34" t="n">
        <x:v>4</x:v>
      </x:c>
      <x:c r="C22" s="34" t="str">
        <x:v>страницы</x:v>
      </x:c>
      <x:c r="D22" s="34" t="str">
        <x:v>https://www.st-elizabeth.ru/</x:v>
      </x:c>
      <x:c r="E22" s="34" t="str">
        <x:v>Расширяемость сайта новыми функциональными направлениями</x:v>
      </x:c>
      <x:c r="F22" s="34" t="str">
        <x:v>Текущая наполненность разделов не оценивается как KPI.</x:v>
      </x:c>
    </x:row>
    <x:row r="23">
      <x:c r="A23" s="34" t="str">
        <x:v>Внешний платёж пожертвования</x:v>
      </x:c>
      <x:c r="B23" s="34" t="n">
        <x:v>1</x:v>
      </x:c>
      <x:c r="C23" s="34" t="str">
        <x:v>сценарий</x:v>
      </x:c>
      <x:c r="D23" s="34" t="str">
        <x:v>https://www.st-elizabeth.ru/</x:v>
      </x:c>
      <x:c r="E23" s="34" t="str">
        <x:v>Пожертвование отделено от товарной корзины</x:v>
      </x:c>
      <x:c r="F23" s="34" t="str">
        <x:v>Факт наличия ссылки не доказывает объём платежей.</x:v>
      </x:c>
    </x:row>
  </x:sheetData>
  <x:pageMargins left="0.7" right="0.7" top="0.75" bottom="0.75" header="0.3" footer="0.3"/>
  <x:tableParts count="2">
    <x:tablePart xmlns:r="http://schemas.openxmlformats.org/officeDocument/2006/relationships" r:id="Re46b768b512e41f1"/>
    <x:tablePart xmlns:r="http://schemas.openxmlformats.org/officeDocument/2006/relationships" r:id="Rd20192cd43a8416b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6" hidden="0" customWidth="1"/>
    <x:col min="3" max="3" width="30" hidden="0" customWidth="1"/>
    <x:col min="4" max="4" width="42" hidden="0" customWidth="1"/>
    <x:col min="5" max="5" width="22" hidden="0" customWidth="1"/>
    <x:col min="6" max="6" width="38" hidden="0" customWidth="1"/>
    <x:col min="7" max="7" width="42" hidden="0" customWidth="1"/>
  </x:cols>
  <x:sheetData>
    <x:row r="1" ht="32" customHeight="1">
      <x:c r="A1" s="14" t="str">
        <x:v>Уровень</x:v>
      </x:c>
      <x:c r="B1" s="14" t="str">
        <x:v>Раздел</x:v>
      </x:c>
      <x:c r="C1" s="14" t="str">
        <x:v>Подраздел / страница</x:v>
      </x:c>
      <x:c r="D1" s="14" t="str">
        <x:v>URL</x:v>
      </x:c>
      <x:c r="E1" s="14" t="str">
        <x:v>Тип контура</x:v>
      </x:c>
      <x:c r="F1" s="14" t="str">
        <x:v>Основной пользовательский сценарий</x:v>
      </x:c>
      <x:c r="G1" s="14" t="str">
        <x:v>Источник</x:v>
      </x:c>
    </x:row>
    <x:row r="2">
      <x:c r="A2" s="34" t="n">
        <x:v>0</x:v>
      </x:c>
      <x:c r="B2" s="34" t="str">
        <x:v>Главная</x:v>
      </x:c>
      <x:c r="C2" s="34" t="str">
        <x:v>О Нас</x:v>
      </x:c>
      <x:c r="D2" s="34" t="str">
        <x:v>https://www.st-elizabeth.ru/</x:v>
      </x:c>
      <x:c r="E2" s="34" t="str">
        <x:v>Агрегатор</x:v>
      </x:c>
      <x:c r="F2" s="34" t="str">
        <x:v>Выбрать нужное направление</x:v>
      </x:c>
      <x:c r="G2" s="34" t="str">
        <x:v>https://www.st-elizabeth.ru/</x:v>
      </x:c>
    </x:row>
    <x:row r="3">
      <x:c r="A3" s="34" t="n">
        <x:v>1</x:v>
      </x:c>
      <x:c r="B3" s="34" t="str">
        <x:v>О Нас</x:v>
      </x:c>
      <x:c r="C3" s="34" t="str">
        <x:v>Свято-Елизаветинский приход</x:v>
      </x:c>
      <x:c r="D3" s="34" t="str">
        <x:v>https://www.st-elizabeth.ru/o-nas/svyato-elizavetinskij-prikhod</x:v>
      </x:c>
      <x:c r="E3" s="34" t="str">
        <x:v>Информационный</x:v>
      </x:c>
      <x:c r="F3" s="34" t="str">
        <x:v>Узнать о приходе</x:v>
      </x:c>
      <x:c r="G3" s="34" t="str">
        <x:v>https://www.st-elizabeth.ru/</x:v>
      </x:c>
    </x:row>
    <x:row r="4">
      <x:c r="A4" s="34" t="n">
        <x:v>1</x:v>
      </x:c>
      <x:c r="B4" s="34" t="str">
        <x:v>О Нас</x:v>
      </x:c>
      <x:c r="C4" s="34" t="str">
        <x:v>Жизнь прихода</x:v>
      </x:c>
      <x:c r="D4" s="34" t="str">
        <x:v>https://www.st-elizabeth.ru/o-nas/zhizn-prikhoda</x:v>
      </x:c>
      <x:c r="E4" s="34" t="str">
        <x:v>Контентный</x:v>
      </x:c>
      <x:c r="F4" s="34" t="str">
        <x:v>Следить за событиями</x:v>
      </x:c>
      <x:c r="G4" s="34" t="str">
        <x:v>https://www.st-elizabeth.ru/</x:v>
      </x:c>
    </x:row>
    <x:row r="5">
      <x:c r="A5" s="34" t="n">
        <x:v>1</x:v>
      </x:c>
      <x:c r="B5" s="34" t="str">
        <x:v>О Нас</x:v>
      </x:c>
      <x:c r="C5" s="34" t="str">
        <x:v>Святыни храма</x:v>
      </x:c>
      <x:c r="D5" s="34" t="str">
        <x:v>https://www.st-elizabeth.ru/o-nas/svyatyni-khrama</x:v>
      </x:c>
      <x:c r="E5" s="34" t="str">
        <x:v>Информационный</x:v>
      </x:c>
      <x:c r="F5" s="34" t="str">
        <x:v>Узнать о святынях</x:v>
      </x:c>
      <x:c r="G5" s="34" t="str">
        <x:v>https://www.st-elizabeth.ru/</x:v>
      </x:c>
    </x:row>
    <x:row r="6">
      <x:c r="A6" s="34" t="n">
        <x:v>1</x:v>
      </x:c>
      <x:c r="B6" s="34" t="str">
        <x:v>О Нас</x:v>
      </x:c>
      <x:c r="C6" s="34" t="str">
        <x:v>Наше духовенство</x:v>
      </x:c>
      <x:c r="D6" s="34" t="str">
        <x:v>https://www.st-elizabeth.ru/o-nas/nashe-dukhovenstvo</x:v>
      </x:c>
      <x:c r="E6" s="34" t="str">
        <x:v>Справочный</x:v>
      </x:c>
      <x:c r="F6" s="34" t="str">
        <x:v>Узнать о духовенстве</x:v>
      </x:c>
      <x:c r="G6" s="34" t="str">
        <x:v>https://www.st-elizabeth.ru/</x:v>
      </x:c>
    </x:row>
    <x:row r="7">
      <x:c r="A7" s="34" t="n">
        <x:v>1</x:v>
      </x:c>
      <x:c r="B7" s="34" t="str">
        <x:v>О Нас</x:v>
      </x:c>
      <x:c r="C7" s="34" t="str">
        <x:v>Деятельность прихода</x:v>
      </x:c>
      <x:c r="D7" s="34" t="str">
        <x:v>https://www.st-elizabeth.ru/o-nas/deyatelnost-prikhoda</x:v>
      </x:c>
      <x:c r="E7" s="34" t="str">
        <x:v>Информационный</x:v>
      </x:c>
      <x:c r="F7" s="34" t="str">
        <x:v>Понять деятельность</x:v>
      </x:c>
      <x:c r="G7" s="34" t="str">
        <x:v>https://www.st-elizabeth.ru/</x:v>
      </x:c>
    </x:row>
    <x:row r="8">
      <x:c r="A8" s="34" t="n">
        <x:v>1</x:v>
      </x:c>
      <x:c r="B8" s="34" t="str">
        <x:v>Контент</x:v>
      </x:c>
      <x:c r="C8" s="34" t="str">
        <x:v>Полезные статьи</x:v>
      </x:c>
      <x:c r="D8" s="34" t="str">
        <x:v>https://www.st-elizabeth.ru/poleznye-stati</x:v>
      </x:c>
      <x:c r="E8" s="34" t="str">
        <x:v>SEO / информационный</x:v>
      </x:c>
      <x:c r="F8" s="34" t="str">
        <x:v>Получить тематический ответ</x:v>
      </x:c>
      <x:c r="G8" s="34" t="str">
        <x:v>https://www.st-elizabeth.ru/</x:v>
      </x:c>
    </x:row>
    <x:row r="9">
      <x:c r="A9" s="34" t="n">
        <x:v>1</x:v>
      </x:c>
      <x:c r="B9" s="34" t="str">
        <x:v>Сервис</x:v>
      </x:c>
      <x:c r="C9" s="34" t="str">
        <x:v>Расписание богослужений</x:v>
      </x:c>
      <x:c r="D9" s="34" t="str">
        <x:v>https://www.st-elizabeth.ru/raspisanie-bogosluzhenij</x:v>
      </x:c>
      <x:c r="E9" s="34" t="str">
        <x:v>Локальный</x:v>
      </x:c>
      <x:c r="F9" s="34" t="str">
        <x:v>Спланировать посещение</x:v>
      </x:c>
      <x:c r="G9" s="34" t="str">
        <x:v>https://www.st-elizabeth.ru/</x:v>
      </x:c>
    </x:row>
    <x:row r="10">
      <x:c r="A10" s="34" t="n">
        <x:v>1</x:v>
      </x:c>
      <x:c r="B10" s="34" t="str">
        <x:v>Контент</x:v>
      </x:c>
      <x:c r="C10" s="34" t="str">
        <x:v>Вести православия</x:v>
      </x:c>
      <x:c r="D10" s="34" t="str">
        <x:v>https://www.st-elizabeth.ru/vesti-pravoslaviya</x:v>
      </x:c>
      <x:c r="E10" s="34" t="str">
        <x:v>Новостной</x:v>
      </x:c>
      <x:c r="F10" s="34" t="str">
        <x:v>Читать церковную повестку</x:v>
      </x:c>
      <x:c r="G10" s="34" t="str">
        <x:v>https://www.st-elizabeth.ru/</x:v>
      </x:c>
    </x:row>
    <x:row r="11">
      <x:c r="A11" s="34" t="n">
        <x:v>1</x:v>
      </x:c>
      <x:c r="B11" s="34" t="str">
        <x:v>Лавка</x:v>
      </x:c>
      <x:c r="C11" s="34" t="str">
        <x:v>Выпечка</x:v>
      </x:c>
      <x:c r="D11" s="34" t="str">
        <x:v>https://www.st-elizabeth.ru/magazin/vypechka</x:v>
      </x:c>
      <x:c r="E11" s="34" t="str">
        <x:v>E-commerce</x:v>
      </x:c>
      <x:c r="F11" s="34" t="str">
        <x:v>Выбрать товарную категорию</x:v>
      </x:c>
      <x:c r="G11" s="34" t="str">
        <x:v>https://www.st-elizabeth.ru/</x:v>
      </x:c>
    </x:row>
    <x:row r="12">
      <x:c r="A12" s="34" t="n">
        <x:v>2</x:v>
      </x:c>
      <x:c r="B12" s="34" t="str">
        <x:v>Лавка / Выпечка</x:v>
      </x:c>
      <x:c r="C12" s="34" t="str">
        <x:v>Пироги</x:v>
      </x:c>
      <x:c r="D12" s="34" t="str">
        <x:v>https://www.st-elizabeth.ru/magazin/vypechka/pirogi</x:v>
      </x:c>
      <x:c r="E12" s="34" t="str">
        <x:v>E-commerce</x:v>
      </x:c>
      <x:c r="F12" s="34" t="str">
        <x:v>Выбрать пироги</x:v>
      </x:c>
      <x:c r="G12" s="34" t="str">
        <x:v>https://www.st-elizabeth.ru/</x:v>
      </x:c>
    </x:row>
    <x:row r="13">
      <x:c r="A13" s="34" t="n">
        <x:v>2</x:v>
      </x:c>
      <x:c r="B13" s="34" t="str">
        <x:v>Лавка / Выпечка</x:v>
      </x:c>
      <x:c r="C13" s="34" t="str">
        <x:v>Пирожки</x:v>
      </x:c>
      <x:c r="D13" s="34" t="str">
        <x:v>https://www.st-elizabeth.ru/magazin/vypechka/pirozhki</x:v>
      </x:c>
      <x:c r="E13" s="34" t="str">
        <x:v>E-commerce</x:v>
      </x:c>
      <x:c r="F13" s="34" t="str">
        <x:v>Выбрать пирожки</x:v>
      </x:c>
      <x:c r="G13" s="34" t="str">
        <x:v>https://www.st-elizabeth.ru/</x:v>
      </x:c>
    </x:row>
    <x:row r="14">
      <x:c r="A14" s="34" t="n">
        <x:v>2</x:v>
      </x:c>
      <x:c r="B14" s="34" t="str">
        <x:v>Лавка / Выпечка</x:v>
      </x:c>
      <x:c r="C14" s="34" t="str">
        <x:v>Слойки</x:v>
      </x:c>
      <x:c r="D14" s="34" t="str">
        <x:v>https://www.st-elizabeth.ru/magazin/vypechka/slojki</x:v>
      </x:c>
      <x:c r="E14" s="34" t="str">
        <x:v>E-commerce</x:v>
      </x:c>
      <x:c r="F14" s="34" t="str">
        <x:v>Выбрать слойки</x:v>
      </x:c>
      <x:c r="G14" s="34" t="str">
        <x:v>https://www.st-elizabeth.ru/</x:v>
      </x:c>
    </x:row>
    <x:row r="15">
      <x:c r="A15" s="34" t="n">
        <x:v>2</x:v>
      </x:c>
      <x:c r="B15" s="34" t="str">
        <x:v>Лавка / Выпечка</x:v>
      </x:c>
      <x:c r="C15" s="34" t="str">
        <x:v>Хлеб</x:v>
      </x:c>
      <x:c r="D15" s="34" t="str">
        <x:v>https://www.st-elizabeth.ru/magazin/vypechka/khleb</x:v>
      </x:c>
      <x:c r="E15" s="34" t="str">
        <x:v>E-commerce</x:v>
      </x:c>
      <x:c r="F15" s="34" t="str">
        <x:v>Выбрать хлеб</x:v>
      </x:c>
      <x:c r="G15" s="34" t="str">
        <x:v>https://www.st-elizabeth.ru/</x:v>
      </x:c>
    </x:row>
    <x:row r="16">
      <x:c r="A16" s="34" t="n">
        <x:v>1</x:v>
      </x:c>
      <x:c r="B16" s="34" t="str">
        <x:v>Лавка</x:v>
      </x:c>
      <x:c r="C16" s="34" t="str">
        <x:v>Чай</x:v>
      </x:c>
      <x:c r="D16" s="34" t="str">
        <x:v>https://www.st-elizabeth.ru/magazin/chaj</x:v>
      </x:c>
      <x:c r="E16" s="34" t="str">
        <x:v>E-commerce</x:v>
      </x:c>
      <x:c r="F16" s="34" t="str">
        <x:v>Выбрать чай</x:v>
      </x:c>
      <x:c r="G16" s="34" t="str">
        <x:v>https://www.st-elizabeth.ru/</x:v>
      </x:c>
    </x:row>
    <x:row r="17">
      <x:c r="A17" s="34" t="n">
        <x:v>1</x:v>
      </x:c>
      <x:c r="B17" s="34" t="str">
        <x:v>Лавка</x:v>
      </x:c>
      <x:c r="C17" s="34" t="str">
        <x:v>Монастырская продукция</x:v>
      </x:c>
      <x:c r="D17" s="34" t="str">
        <x:v>https://www.st-elizabeth.ru/magazin/monastyrskaya-produktsiya</x:v>
      </x:c>
      <x:c r="E17" s="34" t="str">
        <x:v>E-commerce</x:v>
      </x:c>
      <x:c r="F17" s="34" t="str">
        <x:v>Выбрать монастырскую продукцию</x:v>
      </x:c>
      <x:c r="G17" s="34" t="str">
        <x:v>https://www.st-elizabeth.ru/</x:v>
      </x:c>
    </x:row>
    <x:row r="18">
      <x:c r="A18" s="34" t="n">
        <x:v>2</x:v>
      </x:c>
      <x:c r="B18" s="34" t="str">
        <x:v>Лавка / Монастырская продукция</x:v>
      </x:c>
      <x:c r="C18" s="34" t="str">
        <x:v>Травы</x:v>
      </x:c>
      <x:c r="D18" s="34" t="str">
        <x:v>https://www.st-elizabeth.ru/magazin/monastyrskaya-produktsiya/travy</x:v>
      </x:c>
      <x:c r="E18" s="34" t="str">
        <x:v>E-commerce</x:v>
      </x:c>
      <x:c r="F18" s="34" t="str">
        <x:v>Выбрать травы</x:v>
      </x:c>
      <x:c r="G18" s="34" t="str">
        <x:v>https://www.st-elizabeth.ru/</x:v>
      </x:c>
    </x:row>
    <x:row r="19">
      <x:c r="A19" s="34" t="n">
        <x:v>1</x:v>
      </x:c>
      <x:c r="B19" s="34" t="str">
        <x:v>Лавка</x:v>
      </x:c>
      <x:c r="C19" s="34" t="str">
        <x:v>Церковная утварь</x:v>
      </x:c>
      <x:c r="D19" s="34" t="str">
        <x:v>https://www.st-elizabeth.ru/magazin/ikony</x:v>
      </x:c>
      <x:c r="E19" s="34" t="str">
        <x:v>E-commerce</x:v>
      </x:c>
      <x:c r="F19" s="34" t="str">
        <x:v>Перейти к церковной утвари</x:v>
      </x:c>
      <x:c r="G19" s="34" t="str">
        <x:v>https://www.st-elizabeth.ru/</x:v>
      </x:c>
    </x:row>
    <x:row r="20">
      <x:c r="A20" s="34" t="n">
        <x:v>1</x:v>
      </x:c>
      <x:c r="B20" s="34" t="str">
        <x:v>Локальный сервис</x:v>
      </x:c>
      <x:c r="C20" s="34" t="str">
        <x:v>Контакты</x:v>
      </x:c>
      <x:c r="D20" s="34" t="str">
        <x:v>https://www.st-elizabeth.ru/kontakty</x:v>
      </x:c>
      <x:c r="E20" s="34" t="str">
        <x:v>Local UX</x:v>
      </x:c>
      <x:c r="F20" s="34" t="str">
        <x:v>Добраться / связаться / проверить доступность</x:v>
      </x:c>
      <x:c r="G20" s="34" t="str">
        <x:v>https://www.st-elizabeth.ru/</x:v>
      </x:c>
    </x:row>
    <x:row r="21">
      <x:c r="A21" s="34" t="n">
        <x:v>1</x:v>
      </x:c>
      <x:c r="B21" s="34" t="str">
        <x:v>Кафе «Сретение»</x:v>
      </x:c>
      <x:c r="C21" s="34" t="str">
        <x:v>Главная раздела</x:v>
      </x:c>
      <x:c r="D21" s="34" t="str">
        <x:v>https://www.st-elizabeth.ru/tserkovnoe-kafe</x:v>
      </x:c>
      <x:c r="E21" s="34" t="str">
        <x:v>Сервис / commerce</x:v>
      </x:c>
      <x:c r="F21" s="34" t="str">
        <x:v>Узнать о кафе</x:v>
      </x:c>
      <x:c r="G21" s="34" t="str">
        <x:v>https://www.st-elizabeth.ru/</x:v>
      </x:c>
    </x:row>
    <x:row r="22">
      <x:c r="A22" s="34" t="n">
        <x:v>2</x:v>
      </x:c>
      <x:c r="B22" s="34" t="str">
        <x:v>Кафе «Сретение»</x:v>
      </x:c>
      <x:c r="C22" s="34" t="str">
        <x:v>Меню</x:v>
      </x:c>
      <x:c r="D22" s="34" t="str">
        <x:v>https://www.st-elizabeth.ru/tserkovnoe-kafe/menyu</x:v>
      </x:c>
      <x:c r="E22" s="34" t="str">
        <x:v>Сервис / commerce</x:v>
      </x:c>
      <x:c r="F22" s="34" t="str">
        <x:v>Посмотреть меню</x:v>
      </x:c>
      <x:c r="G22" s="34" t="str">
        <x:v>https://www.st-elizabeth.ru/</x:v>
      </x:c>
    </x:row>
    <x:row r="23">
      <x:c r="A23" s="34" t="n">
        <x:v>2</x:v>
      </x:c>
      <x:c r="B23" s="34" t="str">
        <x:v>Кафе «Сретение»</x:v>
      </x:c>
      <x:c r="C23" s="34" t="str">
        <x:v>Забронировать зал</x:v>
      </x:c>
      <x:c r="D23" s="34" t="str">
        <x:v>https://www.st-elizabeth.ru/tserkovnoe-kafe/zabronirovat-zal</x:v>
      </x:c>
      <x:c r="E23" s="34" t="str">
        <x:v>Сервис / commerce</x:v>
      </x:c>
      <x:c r="F23" s="34" t="str">
        <x:v>Забронировать зал</x:v>
      </x:c>
      <x:c r="G23" s="34" t="str">
        <x:v>https://www.st-elizabeth.ru/</x:v>
      </x:c>
    </x:row>
    <x:row r="24">
      <x:c r="A24" s="34" t="n">
        <x:v>2</x:v>
      </x:c>
      <x:c r="B24" s="34" t="str">
        <x:v>Кафе «Сретение»</x:v>
      </x:c>
      <x:c r="C24" s="34" t="str">
        <x:v>Оплата/Доставка</x:v>
      </x:c>
      <x:c r="D24" s="34" t="str">
        <x:v>https://www.st-elizabeth.ru/tserkovnoe-kafe/oplata-dostavka</x:v>
      </x:c>
      <x:c r="E24" s="34" t="str">
        <x:v>Сервис / commerce</x:v>
      </x:c>
      <x:c r="F24" s="34" t="str">
        <x:v>Узнать условия</x:v>
      </x:c>
      <x:c r="G24" s="34" t="str">
        <x:v>https://www.st-elizabeth.ru/</x:v>
      </x:c>
    </x:row>
    <x:row r="25">
      <x:c r="A25" s="34" t="n">
        <x:v>1</x:v>
      </x:c>
      <x:c r="B25" s="34" t="str">
        <x:v>Интернет-магазин</x:v>
      </x:c>
      <x:c r="C25" s="34" t="str">
        <x:v>Список товаров</x:v>
      </x:c>
      <x:c r="D25" s="34" t="str">
        <x:v>https://www.st-elizabeth.ru/spisok-tovarov</x:v>
      </x:c>
      <x:c r="E25" s="34" t="str">
        <x:v>E-commerce service</x:v>
      </x:c>
      <x:c r="F25" s="34" t="str">
        <x:v>Просмотреть товары</x:v>
      </x:c>
      <x:c r="G25" s="34" t="str">
        <x:v>https://www.st-elizabeth.ru/</x:v>
      </x:c>
    </x:row>
    <x:row r="26">
      <x:c r="A26" s="34" t="n">
        <x:v>1</x:v>
      </x:c>
      <x:c r="B26" s="34" t="str">
        <x:v>Интернет-магазин</x:v>
      </x:c>
      <x:c r="C26" s="34" t="str">
        <x:v>Оформить заказ</x:v>
      </x:c>
      <x:c r="D26" s="34" t="str">
        <x:v>https://www.st-elizabeth.ru/oformit-zakaz</x:v>
      </x:c>
      <x:c r="E26" s="34" t="str">
        <x:v>E-commerce service</x:v>
      </x:c>
      <x:c r="F26" s="34" t="str">
        <x:v>Перейти к оформлению</x:v>
      </x:c>
      <x:c r="G26" s="34" t="str">
        <x:v>https://www.st-elizabeth.ru/</x:v>
      </x:c>
    </x:row>
    <x:row r="27">
      <x:c r="A27" s="34" t="n">
        <x:v>1</x:v>
      </x:c>
      <x:c r="B27" s="34" t="str">
        <x:v>Интернет-магазин</x:v>
      </x:c>
      <x:c r="C27" s="34" t="str">
        <x:v>Корзина</x:v>
      </x:c>
      <x:c r="D27" s="34" t="str">
        <x:v>https://www.st-elizabeth.ru/korzina-2</x:v>
      </x:c>
      <x:c r="E27" s="34" t="str">
        <x:v>E-commerce service</x:v>
      </x:c>
      <x:c r="F27" s="34" t="str">
        <x:v>Работать с корзиной</x:v>
      </x:c>
      <x:c r="G27" s="34" t="str">
        <x:v>https://www.st-elizabeth.ru/</x:v>
      </x:c>
    </x:row>
    <x:row r="28">
      <x:c r="A28" s="34" t="n">
        <x:v>1</x:v>
      </x:c>
      <x:c r="B28" s="34" t="str">
        <x:v>Интернет-магазин</x:v>
      </x:c>
      <x:c r="C28" s="34" t="str">
        <x:v>Категории</x:v>
      </x:c>
      <x:c r="D28" s="34" t="str">
        <x:v>https://www.st-elizabeth.ru/kategorii</x:v>
      </x:c>
      <x:c r="E28" s="34" t="str">
        <x:v>E-commerce service</x:v>
      </x:c>
      <x:c r="F28" s="34" t="str">
        <x:v>Просмотреть категории</x:v>
      </x:c>
      <x:c r="G28" s="34" t="str">
        <x:v>https://www.st-elizabeth.ru/</x:v>
      </x:c>
    </x:row>
    <x:row r="29">
      <x:c r="A29" s="34" t="n">
        <x:v>1</x:v>
      </x:c>
      <x:c r="B29" s="34" t="str">
        <x:v>Поддержка прихода</x:v>
      </x:c>
      <x:c r="C29" s="34" t="str">
        <x:v>Пожертвование</x:v>
      </x:c>
      <x:c r="D29" s="34" t="str">
        <x:v>https://securepayments.sberbank.ru/</x:v>
      </x:c>
      <x:c r="E29" s="34" t="str">
        <x:v>External payment</x:v>
      </x:c>
      <x:c r="F29" s="34" t="str">
        <x:v>Перейти в отдельный платёжный сценарий</x:v>
      </x:c>
      <x:c r="G29" s="34" t="str">
        <x:v>https://www.st-elizabeth.ru/</x:v>
      </x:c>
    </x:row>
  </x:sheetData>
  <x:pageMargins left="0.7" right="0.7" top="0.75" bottom="0.75" header="0.3" footer="0.3"/>
  <x:tableParts count="1">
    <x:tablePart xmlns:r="http://schemas.openxmlformats.org/officeDocument/2006/relationships" r:id="Rc5c14d8de9244f01"/>
  </x:tableParts>
</x:worksheet>
</file>