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8397c38cb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S" sheetId="1" r:id="R1423e5eabf89479b"/>
    <x:sheet xmlns:r="http://schemas.openxmlformats.org/officeDocument/2006/relationships" name="PHOTO_ARCHIVE" sheetId="2" r:id="R7274a6f35fc147ce"/>
    <x:sheet xmlns:r="http://schemas.openxmlformats.org/officeDocument/2006/relationships" name="SOURCE_BATCH" sheetId="3" r:id="R8adcee3198ad4e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8"/>
      <x:color rgb="FFFFFFFF"/>
      <x:name val="Carlito"/>
    </x:font>
    <x:font>
      <x:sz val="11"/>
      <x:color rgb="FF4E6170"/>
      <x:name val="Carlito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0333F"/>
      </x:patternFill>
    </x:fill>
    <x:fill>
      <x:patternFill patternType="solid">
        <x:fgColor rgb="FFEAF0F3"/>
      </x:patternFill>
    </x:fill>
    <x:fill>
      <x:patternFill patternType="solid">
        <x:fgColor rgb="FF4A7183"/>
      </x:patternFill>
    </x:fill>
  </x:fills>
  <x:borders count="8">
    <x:border/>
    <x:border/>
    <x:border>
      <x:right style="thin">
        <x:color rgb="FFEEF1F4"/>
      </x:right>
    </x:border>
    <x:border>
      <x:bottom style="thin">
        <x:color rgb="FFE3E8ED"/>
      </x:bottom>
    </x:border>
    <x:border>
      <x:right style="thin">
        <x:color rgb="FFEEF1F4"/>
      </x:right>
      <x:bottom style="thin">
        <x:color rgb="FFE3E8ED"/>
      </x:bottom>
    </x:border>
    <x:border>
      <x:right style="thin">
        <x:color rgb="FFEEF1F4"/>
      </x:right>
    </x:border>
    <x:border>
      <x:bottom style="thin">
        <x:color rgb="FFE3E8ED"/>
      </x:bottom>
    </x:border>
    <x:border>
      <x:right style="thin">
        <x:color rgb="FFEEF1F4"/>
      </x:right>
      <x:bottom style="thin">
        <x:color rgb="FFE3E8ED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6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top"/>
    </x:xf>
    <x:xf numFmtId="0" fontId="2" fillId="3" borderId="0" xfId="0" applyNumberFormat="1" applyFont="1" applyFill="1" applyBorder="1" applyAlignment="1">
      <x:alignment horizontal="left" vertical="top"/>
    </x:xf>
    <x:xf numFmtId="0" fontId="0" fillId="0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left" vertical="top"/>
    </x:xf>
    <x:xf numFmtId="0" fontId="2" fillId="3" borderId="1" xfId="0" applyNumberFormat="1" applyFont="1" applyFill="1" applyBorder="1" applyAlignment="1">
      <x:alignment horizontal="left" vertical="top"/>
    </x:xf>
    <x:xf numFmtId="0" fontId="0" fillId="0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color rgb="FF2D6A4F"/>
      </x:font>
      <x:fill>
        <x:patternFill patternType="solid">
          <x:bgColor rgb="FFE7F3EC"/>
        </x:patternFill>
      </x:fill>
    </x:dxf>
    <x:dxf>
      <x:font>
        <x:color rgb="FF2D6A4F"/>
      </x:font>
      <x:fill>
        <x:patternFill patternType="solid">
          <x:bgColor rgb="FFE7F3EC"/>
        </x:patternFill>
      </x:fill>
    </x:dxf>
    <x:dxf>
      <x:font>
        <x:color rgb="FF7A5D38"/>
      </x:font>
      <x:fill>
        <x:patternFill patternType="solid">
          <x:bgColor rgb="FFF5F1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642418c0d40f0" /><Relationship Type="http://schemas.openxmlformats.org/officeDocument/2006/relationships/theme" Target="/xl/theme/theme1.xml" Id="R610baaeab4db42f3" /><Relationship Type="http://schemas.openxmlformats.org/officeDocument/2006/relationships/sharedStrings" Target="/xl/sharedStrings.xml" Id="R312b4166d7ee4d5b" /><Relationship Type="http://schemas.openxmlformats.org/officeDocument/2006/relationships/worksheet" Target="/xl/worksheets/sheet1.xml" Id="R1423e5eabf89479b" /><Relationship Type="http://schemas.openxmlformats.org/officeDocument/2006/relationships/worksheet" Target="/xl/worksheets/sheet2.xml" Id="R7274a6f35fc147ce" /><Relationship Type="http://schemas.openxmlformats.org/officeDocument/2006/relationships/worksheet" Target="/xl/worksheets/sheet3.xml" Id="R8adcee3198ad4e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e75d2f34317471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Количество опубликованных позиций по категориям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Количество</c:v>
          </c:tx>
          <c:cat>
            <c:strRef>
              <c:f>'PHOTO_ARCHIVE'!$I$26:$I$38</c:f>
              <c:strCache>
                <c:ptCount val="0"/>
              </c:strCache>
            </c:strRef>
          </c:cat>
          <c:val>
            <c:numRef>
              <c:f>'PHOTO_ARCHIVE'!$J$26:$J$38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17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75d2f34317471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ocumentsTable" displayName="DocumentsTable" ref="A4:H38" headerRowCount="1">
  <x:tableColumns count="8">
    <x:tableColumn id="1" name="№"/>
    <x:tableColumn id="2" name="Раздел"/>
    <x:tableColumn id="3" name="Документ / материал"/>
    <x:tableColumn id="4" name="Аудитория"/>
    <x:tableColumn id="5" name="Действие на сайте"/>
    <x:tableColumn id="6" name="Год / сезон"/>
    <x:tableColumn id="7" name="Источник"/>
    <x:tableColumn id="8" name="Статус"/>
  </x:tableColumns>
  <x:tableStyleInfo name="TableStyleMedium2" showRowStripes="1"/>
</x:table>
</file>

<file path=xl/tables/table2.xml><?xml version="1.0" encoding="utf-8"?>
<x:table xmlns:x="http://schemas.openxmlformats.org/spreadsheetml/2006/main" id="2" name="PhotoArchiveTable" displayName="PhotoArchiveTable" ref="A4:G17" headerRowCount="1">
  <x:tableColumns count="7">
    <x:tableColumn id="1" name="Категория"/>
    <x:tableColumn id="2" name="Год"/>
    <x:tableColumn id="3" name="Количество"/>
    <x:tableColumn id="4" name="Доля от общего"/>
    <x:tableColumn id="5" name="Тип"/>
    <x:tableColumn id="6" name="Источник"/>
    <x:tableColumn id="7" name="Комментарий"/>
  </x:tableColumns>
  <x:tableStyleInfo name="TableStyleMedium2" showRowStripes="1"/>
</x:table>
</file>

<file path=xl/tables/table3.xml><?xml version="1.0" encoding="utf-8"?>
<x:table xmlns:x="http://schemas.openxmlformats.org/spreadsheetml/2006/main" id="3" name="SourceBatchTable" displayName="SourceBatchTable" ref="A4:J17" headerRowCount="1">
  <x:tableColumns count="10">
    <x:tableColumn id="1" name="№"/>
    <x:tableColumn id="2" name="Имя файла"/>
    <x:tableColumn id="3" name="Формат"/>
    <x:tableColumn id="4" name="Размер, байт"/>
    <x:tableColumn id="5" name="Страниц PDF"/>
    <x:tableColumn id="6" name="Смысловой блок"/>
    <x:tableColumn id="7" name="Связь / дубль"/>
    <x:tableColumn id="8" name="В уникальный объём PDF"/>
    <x:tableColumn id="9" name="Уникальные страницы"/>
    <x:tableColumn id="10" name="Источник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00c3f7987447a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1d84e6b3fbc458e" /><Relationship Type="http://schemas.openxmlformats.org/officeDocument/2006/relationships/table" Target="/xl/tables/table2.xml" Id="R4c6bbc49a74c420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88c9413cfca4ff4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0" hidden="0" customWidth="1"/>
    <x:col min="3" max="3" width="42" hidden="0" customWidth="1"/>
    <x:col min="4" max="4" width="24" hidden="0" customWidth="1"/>
    <x:col min="5" max="5" width="18" hidden="0" customWidth="1"/>
    <x:col min="6" max="6" width="12" hidden="0" customWidth="1"/>
    <x:col min="7" max="7" width="48" hidden="0" customWidth="1"/>
    <x:col min="8" max="8" width="16" hidden="0" customWidth="1"/>
    <x:col min="10" max="10" width="38" hidden="0" customWidth="1"/>
    <x:col min="11" max="11" width="12" hidden="0" customWidth="1"/>
    <x:col min="13" max="13" width="30" hidden="0" customWidth="1"/>
    <x:col min="14" max="14" width="12" hidden="0" customWidth="1"/>
  </x:cols>
  <x:sheetData>
    <x:row r="1" ht="28" customHeight="1">
      <x:c r="A1" s="40" t="str">
        <x:v>Реестр ключевых документных разделов — «Мир Детства»</x:v>
      </x:c>
      <x:c r="B1" s="40"/>
      <x:c r="C1" s="40"/>
      <x:c r="D1" s="40"/>
      <x:c r="E1" s="40"/>
      <x:c r="F1" s="40"/>
      <x:c r="G1" s="40"/>
      <x:c r="H1" s="40"/>
      <x:c r="I1" s="5"/>
      <x:c r="J1" s="5"/>
    </x:row>
    <x:row r="2" ht="28" customHeight="1">
      <x:c r="A2" s="41" t="str">
        <x:v>Текущая публичная структура mirdetstvakhv.ru · 34 позиции в пяти разделах</x:v>
      </x:c>
      <x:c r="B2" s="41"/>
      <x:c r="C2" s="41"/>
      <x:c r="D2" s="41"/>
      <x:c r="E2" s="41"/>
      <x:c r="F2" s="41"/>
      <x:c r="G2" s="41"/>
      <x:c r="H2" s="41"/>
      <x:c r="I2" s="13"/>
      <x:c r="J2" s="13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43" t="str">
        <x:v>№</x:v>
      </x:c>
      <x:c r="B4" s="43" t="str">
        <x:v>Раздел</x:v>
      </x:c>
      <x:c r="C4" s="43" t="str">
        <x:v>Документ / материал</x:v>
      </x:c>
      <x:c r="D4" s="43" t="str">
        <x:v>Аудитория</x:v>
      </x:c>
      <x:c r="E4" s="43" t="str">
        <x:v>Действие на сайте</x:v>
      </x:c>
      <x:c r="F4" s="43" t="str">
        <x:v>Год / сезон</x:v>
      </x:c>
      <x:c r="G4" s="43" t="str">
        <x:v>Источник</x:v>
      </x:c>
      <x:c r="H4" s="43" t="str">
        <x:v>Статус</x:v>
      </x:c>
      <x:c r="J4" s="22" t="str">
        <x:v>Раздел</x:v>
      </x:c>
      <x:c r="K4" s="22" t="str">
        <x:v>Количество</x:v>
      </x:c>
      <x:c r="M4" s="22" t="str">
        <x:v>Сводка</x:v>
      </x:c>
      <x:c r="N4" s="22" t="str">
        <x:v>Значение</x:v>
      </x:c>
    </x:row>
    <x:row r="5">
      <x:c r="A5" s="44" t="n">
        <x:v>1</x:v>
      </x:c>
      <x:c r="B5" s="44" t="str">
        <x:v>Учредительные и разрешительные документы</x:v>
      </x:c>
      <x:c r="C5" s="44" t="str">
        <x:v>Основные сведения об организации</x:v>
      </x:c>
      <x:c r="D5" s="44" t="str">
        <x:v>Все посетители / официальная информация</x:v>
      </x:c>
      <x:c r="E5" s="44" t="str">
        <x:v>смотреть</x:v>
      </x:c>
      <x:c r="F5" s="44" t="str"/>
      <x:c r="G5" s="44" t="str">
        <x:v>https://mirdetstvakhv.ru/uchreditelnye-i-drugie-dokumenty</x:v>
      </x:c>
      <x:c r="H5" s="45" t="str">
        <x:v>Опубликовано</x:v>
      </x:c>
      <x:c r="J5" s="28" t="str">
        <x:v>Учредительные и разрешительные документы</x:v>
      </x:c>
      <x:c r="K5" s="28" t="n">
        <x:v>12</x:v>
      </x:c>
      <x:c r="M5" s="28" t="str">
        <x:v>Всего позиций</x:v>
      </x:c>
      <x:c r="N5" s="28" t="n">
        <x:f>COUNTA(C5:C38)</x:f>
        <x:v>34</x:v>
      </x:c>
    </x:row>
    <x:row r="6">
      <x:c r="A6" s="44" t="n">
        <x:v>2</x:v>
      </x:c>
      <x:c r="B6" s="44" t="str">
        <x:v>Учредительные и разрешительные документы</x:v>
      </x:c>
      <x:c r="C6" s="44" t="str">
        <x:v>УСТАВ</x:v>
      </x:c>
      <x:c r="D6" s="44" t="str">
        <x:v>Все посетители / официальная информация</x:v>
      </x:c>
      <x:c r="E6" s="44" t="str">
        <x:v>смотреть</x:v>
      </x:c>
      <x:c r="F6" s="44" t="str"/>
      <x:c r="G6" s="44" t="str">
        <x:v>https://mirdetstvakhv.ru/uchreditelnye-i-drugie-dokumenty</x:v>
      </x:c>
      <x:c r="H6" s="45" t="str">
        <x:v>Опубликовано</x:v>
      </x:c>
      <x:c r="J6" s="28" t="str">
        <x:v>Документы для работников</x:v>
      </x:c>
      <x:c r="K6" s="28" t="n">
        <x:v>8</x:v>
      </x:c>
      <x:c r="M6" s="28" t="str">
        <x:v>Разделов</x:v>
      </x:c>
      <x:c r="N6" s="28" t="n">
        <x:v>5</x:v>
      </x:c>
    </x:row>
    <x:row r="7">
      <x:c r="A7" s="44" t="n">
        <x:v>3</x:v>
      </x:c>
      <x:c r="B7" s="44" t="str">
        <x:v>Учредительные и разрешительные документы</x:v>
      </x:c>
      <x:c r="C7" s="44" t="str">
        <x:v>Паспорт безопасности</x:v>
      </x:c>
      <x:c r="D7" s="44" t="str">
        <x:v>Все посетители / официальная информация</x:v>
      </x:c>
      <x:c r="E7" s="44" t="str">
        <x:v>смотреть</x:v>
      </x:c>
      <x:c r="F7" s="44" t="str"/>
      <x:c r="G7" s="44" t="str">
        <x:v>https://mirdetstvakhv.ru/uchreditelnye-i-drugie-dokumenty</x:v>
      </x:c>
      <x:c r="H7" s="45" t="str">
        <x:v>Опубликовано</x:v>
      </x:c>
      <x:c r="J7" s="28" t="str">
        <x:v>Документы для родителей</x:v>
      </x:c>
      <x:c r="K7" s="28" t="n">
        <x:v>6</x:v>
      </x:c>
      <x:c r="M7" s="28" t="str">
        <x:v>Актуальные планы смен 2026</x:v>
      </x:c>
      <x:c r="N7" s="28" t="n">
        <x:f>COUNTIF(F5:F38,"2026")</x:f>
        <x:v>4</x:v>
      </x:c>
    </x:row>
    <x:row r="8">
      <x:c r="A8" s="44" t="n">
        <x:v>4</x:v>
      </x:c>
      <x:c r="B8" s="44" t="str">
        <x:v>Учредительные и разрешительные документы</x:v>
      </x:c>
      <x:c r="C8" s="44" t="str">
        <x:v>Сан.Эпид.Заключение</x:v>
      </x:c>
      <x:c r="D8" s="44" t="str">
        <x:v>Все посетители / официальная информация</x:v>
      </x:c>
      <x:c r="E8" s="44" t="str">
        <x:v>смотреть</x:v>
      </x:c>
      <x:c r="F8" s="44" t="str"/>
      <x:c r="G8" s="44" t="str">
        <x:v>https://mirdetstvakhv.ru/uchreditelnye-i-drugie-dokumenty</x:v>
      </x:c>
      <x:c r="H8" s="45" t="str">
        <x:v>Опубликовано</x:v>
      </x:c>
      <x:c r="J8" s="28" t="str">
        <x:v>Программы и календарные планы</x:v>
      </x:c>
      <x:c r="K8" s="28" t="n">
        <x:v>5</x:v>
      </x:c>
    </x:row>
    <x:row r="9">
      <x:c r="A9" s="44" t="n">
        <x:v>5</x:v>
      </x:c>
      <x:c r="B9" s="44" t="str">
        <x:v>Учредительные и разрешительные документы</x:v>
      </x:c>
      <x:c r="C9" s="44" t="str">
        <x:v>ЕГРЮЛ</x:v>
      </x:c>
      <x:c r="D9" s="44" t="str">
        <x:v>Все посетители / официальная информация</x:v>
      </x:c>
      <x:c r="E9" s="44" t="str">
        <x:v>смотреть</x:v>
      </x:c>
      <x:c r="F9" s="44" t="str"/>
      <x:c r="G9" s="44" t="str">
        <x:v>https://mirdetstvakhv.ru/uchreditelnye-i-drugie-dokumenty</x:v>
      </x:c>
      <x:c r="H9" s="45" t="str">
        <x:v>Опубликовано</x:v>
      </x:c>
      <x:c r="J9" s="28" t="str">
        <x:v>Контроль и проверки</x:v>
      </x:c>
      <x:c r="K9" s="28" t="n">
        <x:v>3</x:v>
      </x:c>
    </x:row>
    <x:row r="10">
      <x:c r="A10" s="44" t="n">
        <x:v>6</x:v>
      </x:c>
      <x:c r="B10" s="44" t="str">
        <x:v>Учредительные и разрешительные документы</x:v>
      </x:c>
      <x:c r="C10" s="44" t="str">
        <x:v>Политика в области охраны труда</x:v>
      </x:c>
      <x:c r="D10" s="44" t="str">
        <x:v>Все посетители / официальная информация</x:v>
      </x:c>
      <x:c r="E10" s="44" t="str">
        <x:v>смотреть</x:v>
      </x:c>
      <x:c r="F10" s="44" t="str"/>
      <x:c r="G10" s="44" t="str">
        <x:v>https://mirdetstvakhv.ru/uchreditelnye-i-drugie-dokumenty</x:v>
      </x:c>
      <x:c r="H10" s="45" t="str">
        <x:v>Опубликовано</x:v>
      </x:c>
      <x:c r="J10" s="28" t="str">
        <x:v>Итого</x:v>
      </x:c>
      <x:c r="K10" s="28" t="n">
        <x:v>34</x:v>
      </x:c>
    </x:row>
    <x:row r="11">
      <x:c r="A11" s="44" t="n">
        <x:v>7</x:v>
      </x:c>
      <x:c r="B11" s="44" t="str">
        <x:v>Учредительные и разрешительные документы</x:v>
      </x:c>
      <x:c r="C11" s="44" t="str">
        <x:v>Положение по охране труда</x:v>
      </x:c>
      <x:c r="D11" s="44" t="str">
        <x:v>Все посетители / официальная информация</x:v>
      </x:c>
      <x:c r="E11" s="44" t="str">
        <x:v>смотреть</x:v>
      </x:c>
      <x:c r="F11" s="44" t="str"/>
      <x:c r="G11" s="44" t="str">
        <x:v>https://mirdetstvakhv.ru/uchreditelnye-i-drugie-dokumenty</x:v>
      </x:c>
      <x:c r="H11" s="45" t="str">
        <x:v>Опубликовано</x:v>
      </x:c>
    </x:row>
    <x:row r="12">
      <x:c r="A12" s="44" t="n">
        <x:v>8</x:v>
      </x:c>
      <x:c r="B12" s="44" t="str">
        <x:v>Учредительные и разрешительные документы</x:v>
      </x:c>
      <x:c r="C12" s="44" t="str">
        <x:v>Карточка учреждения</x:v>
      </x:c>
      <x:c r="D12" s="44" t="str">
        <x:v>Все посетители / официальная информация</x:v>
      </x:c>
      <x:c r="E12" s="44" t="str">
        <x:v>смотреть</x:v>
      </x:c>
      <x:c r="F12" s="44" t="str"/>
      <x:c r="G12" s="44" t="str">
        <x:v>https://mirdetstvakhv.ru/uchreditelnye-i-drugie-dokumenty</x:v>
      </x:c>
      <x:c r="H12" s="45" t="str">
        <x:v>Опубликовано</x:v>
      </x:c>
    </x:row>
    <x:row r="13">
      <x:c r="A13" s="44" t="n">
        <x:v>9</x:v>
      </x:c>
      <x:c r="B13" s="44" t="str">
        <x:v>Учредительные и разрешительные документы</x:v>
      </x:c>
      <x:c r="C13" s="44" t="str">
        <x:v>Коды ЕГРПО</x:v>
      </x:c>
      <x:c r="D13" s="44" t="str">
        <x:v>Все посетители / официальная информация</x:v>
      </x:c>
      <x:c r="E13" s="44" t="str">
        <x:v>смотреть</x:v>
      </x:c>
      <x:c r="F13" s="44" t="str"/>
      <x:c r="G13" s="44" t="str">
        <x:v>https://mirdetstvakhv.ru/uchreditelnye-i-drugie-dokumenty</x:v>
      </x:c>
      <x:c r="H13" s="45" t="str">
        <x:v>Опубликовано</x:v>
      </x:c>
    </x:row>
    <x:row r="14">
      <x:c r="A14" s="44" t="n">
        <x:v>10</x:v>
      </x:c>
      <x:c r="B14" s="44" t="str">
        <x:v>Учредительные и разрешительные документы</x:v>
      </x:c>
      <x:c r="C14" s="44" t="str">
        <x:v>Свидетельство о регистр. некомерч. организации</x:v>
      </x:c>
      <x:c r="D14" s="44" t="str">
        <x:v>Все посетители / официальная информация</x:v>
      </x:c>
      <x:c r="E14" s="44" t="str">
        <x:v>смотреть</x:v>
      </x:c>
      <x:c r="F14" s="44" t="str"/>
      <x:c r="G14" s="44" t="str">
        <x:v>https://mirdetstvakhv.ru/uchreditelnye-i-drugie-dokumenty</x:v>
      </x:c>
      <x:c r="H14" s="45" t="str">
        <x:v>Опубликовано</x:v>
      </x:c>
    </x:row>
    <x:row r="15">
      <x:c r="A15" s="44" t="n">
        <x:v>11</x:v>
      </x:c>
      <x:c r="B15" s="44" t="str">
        <x:v>Учредительные и разрешительные документы</x:v>
      </x:c>
      <x:c r="C15" s="44" t="str">
        <x:v>Свидетельство о постановке на учет в налоговом органе</x:v>
      </x:c>
      <x:c r="D15" s="44" t="str">
        <x:v>Все посетители / официальная информация</x:v>
      </x:c>
      <x:c r="E15" s="44" t="str">
        <x:v>смотреть</x:v>
      </x:c>
      <x:c r="F15" s="44" t="str"/>
      <x:c r="G15" s="44" t="str">
        <x:v>https://mirdetstvakhv.ru/uchreditelnye-i-drugie-dokumenty</x:v>
      </x:c>
      <x:c r="H15" s="45" t="str">
        <x:v>Опубликовано</x:v>
      </x:c>
    </x:row>
    <x:row r="16">
      <x:c r="A16" s="44" t="n">
        <x:v>12</x:v>
      </x:c>
      <x:c r="B16" s="44" t="str">
        <x:v>Учредительные и разрешительные документы</x:v>
      </x:c>
      <x:c r="C16" s="44" t="str">
        <x:v>Лицензия на осуществление медицинской деятельности</x:v>
      </x:c>
      <x:c r="D16" s="44" t="str">
        <x:v>Все посетители / официальная информация</x:v>
      </x:c>
      <x:c r="E16" s="44" t="str">
        <x:v>смотреть</x:v>
      </x:c>
      <x:c r="F16" s="44" t="str"/>
      <x:c r="G16" s="44" t="str">
        <x:v>https://mirdetstvakhv.ru/uchreditelnye-i-drugie-dokumenty</x:v>
      </x:c>
      <x:c r="H16" s="45" t="str">
        <x:v>Опубликовано</x:v>
      </x:c>
    </x:row>
    <x:row r="17">
      <x:c r="A17" s="44" t="n">
        <x:v>13</x:v>
      </x:c>
      <x:c r="B17" s="44" t="str">
        <x:v>Документы для работников</x:v>
      </x:c>
      <x:c r="C17" s="44" t="str">
        <x:v>Заявление о приеме на работу</x:v>
      </x:c>
      <x:c r="D17" s="44" t="str">
        <x:v>Работники / кандидаты</x:v>
      </x:c>
      <x:c r="E17" s="44" t="str">
        <x:v>скачать</x:v>
      </x:c>
      <x:c r="F17" s="44" t="str"/>
      <x:c r="G17" s="44" t="str">
        <x:v>https://mirdetstvakhv.ru/rabotnikam</x:v>
      </x:c>
      <x:c r="H17" s="45" t="str">
        <x:v>Опубликовано</x:v>
      </x:c>
    </x:row>
    <x:row r="18">
      <x:c r="A18" s="44" t="n">
        <x:v>14</x:v>
      </x:c>
      <x:c r="B18" s="44" t="str">
        <x:v>Документы для работников</x:v>
      </x:c>
      <x:c r="C18" s="44" t="str">
        <x:v>Заявление о переводе з/п на карту</x:v>
      </x:c>
      <x:c r="D18" s="44" t="str">
        <x:v>Работники / кандидаты</x:v>
      </x:c>
      <x:c r="E18" s="44" t="str">
        <x:v>скачать</x:v>
      </x:c>
      <x:c r="F18" s="44" t="str"/>
      <x:c r="G18" s="44" t="str">
        <x:v>https://mirdetstvakhv.ru/rabotnikam</x:v>
      </x:c>
      <x:c r="H18" s="45" t="str">
        <x:v>Опубликовано</x:v>
      </x:c>
    </x:row>
    <x:row r="19">
      <x:c r="A19" s="44" t="n">
        <x:v>15</x:v>
      </x:c>
      <x:c r="B19" s="44" t="str">
        <x:v>Документы для работников</x:v>
      </x:c>
      <x:c r="C19" s="44" t="str">
        <x:v>Трудовой договор</x:v>
      </x:c>
      <x:c r="D19" s="44" t="str">
        <x:v>Работники / кандидаты</x:v>
      </x:c>
      <x:c r="E19" s="44" t="str">
        <x:v>скачать</x:v>
      </x:c>
      <x:c r="F19" s="44" t="str"/>
      <x:c r="G19" s="44" t="str">
        <x:v>https://mirdetstvakhv.ru/rabotnikam</x:v>
      </x:c>
      <x:c r="H19" s="45" t="str">
        <x:v>Опубликовано</x:v>
      </x:c>
    </x:row>
    <x:row r="20">
      <x:c r="A20" s="44" t="n">
        <x:v>16</x:v>
      </x:c>
      <x:c r="B20" s="44" t="str">
        <x:v>Документы для работников</x:v>
      </x:c>
      <x:c r="C20" s="44" t="str">
        <x:v>Медосмотр при устройстве на работу</x:v>
      </x:c>
      <x:c r="D20" s="44" t="str">
        <x:v>Работники / кандидаты</x:v>
      </x:c>
      <x:c r="E20" s="44" t="str">
        <x:v>скачать</x:v>
      </x:c>
      <x:c r="F20" s="44" t="str"/>
      <x:c r="G20" s="44" t="str">
        <x:v>https://mirdetstvakhv.ru/rabotnikam</x:v>
      </x:c>
      <x:c r="H20" s="45" t="str">
        <x:v>Опубликовано</x:v>
      </x:c>
    </x:row>
    <x:row r="21">
      <x:c r="A21" s="44" t="n">
        <x:v>17</x:v>
      </x:c>
      <x:c r="B21" s="44" t="str">
        <x:v>Документы для работников</x:v>
      </x:c>
      <x:c r="C21" s="44" t="str">
        <x:v>Согласие на обработку персональных данных</x:v>
      </x:c>
      <x:c r="D21" s="44" t="str">
        <x:v>Работники / кандидаты</x:v>
      </x:c>
      <x:c r="E21" s="44" t="str">
        <x:v>скачать</x:v>
      </x:c>
      <x:c r="F21" s="44" t="str"/>
      <x:c r="G21" s="44" t="str">
        <x:v>https://mirdetstvakhv.ru/rabotnikam</x:v>
      </x:c>
      <x:c r="H21" s="45" t="str">
        <x:v>Опубликовано</x:v>
      </x:c>
    </x:row>
    <x:row r="22">
      <x:c r="A22" s="44" t="n">
        <x:v>18</x:v>
      </x:c>
      <x:c r="B22" s="44" t="str">
        <x:v>Документы для работников</x:v>
      </x:c>
      <x:c r="C22" s="44" t="str">
        <x:v>Что иметь с собой для работы</x:v>
      </x:c>
      <x:c r="D22" s="44" t="str">
        <x:v>Работники / кандидаты</x:v>
      </x:c>
      <x:c r="E22" s="44" t="str">
        <x:v>скачать</x:v>
      </x:c>
      <x:c r="F22" s="44" t="str"/>
      <x:c r="G22" s="44" t="str">
        <x:v>https://mirdetstvakhv.ru/rabotnikam</x:v>
      </x:c>
      <x:c r="H22" s="45" t="str">
        <x:v>Опубликовано</x:v>
      </x:c>
    </x:row>
    <x:row r="23">
      <x:c r="A23" s="44" t="n">
        <x:v>19</x:v>
      </x:c>
      <x:c r="B23" s="44" t="str">
        <x:v>Документы для работников</x:v>
      </x:c>
      <x:c r="C23" s="44" t="str">
        <x:v>Согласие родителей на трудоустройство не совершеннолетнего ребенка</x:v>
      </x:c>
      <x:c r="D23" s="44" t="str">
        <x:v>Работники / кандидаты</x:v>
      </x:c>
      <x:c r="E23" s="44" t="str">
        <x:v>скачать</x:v>
      </x:c>
      <x:c r="F23" s="44" t="str"/>
      <x:c r="G23" s="44" t="str">
        <x:v>https://mirdetstvakhv.ru/rabotnikam</x:v>
      </x:c>
      <x:c r="H23" s="45" t="str">
        <x:v>Опубликовано</x:v>
      </x:c>
    </x:row>
    <x:row r="24">
      <x:c r="A24" s="44" t="n">
        <x:v>20</x:v>
      </x:c>
      <x:c r="B24" s="44" t="str">
        <x:v>Документы для работников</x:v>
      </x:c>
      <x:c r="C24" s="44" t="str">
        <x:v>Правила внутреннего распорядка</x:v>
      </x:c>
      <x:c r="D24" s="44" t="str">
        <x:v>Работники / кандидаты</x:v>
      </x:c>
      <x:c r="E24" s="44" t="str">
        <x:v>скачать</x:v>
      </x:c>
      <x:c r="F24" s="44" t="str"/>
      <x:c r="G24" s="44" t="str">
        <x:v>https://mirdetstvakhv.ru/rabotnikam</x:v>
      </x:c>
      <x:c r="H24" s="45" t="str">
        <x:v>Опубликовано</x:v>
      </x:c>
    </x:row>
    <x:row r="25">
      <x:c r="A25" s="44" t="n">
        <x:v>21</x:v>
      </x:c>
      <x:c r="B25" s="44" t="str">
        <x:v>Документы для родителей</x:v>
      </x:c>
      <x:c r="C25" s="44" t="str">
        <x:v>Договор по организации отдыха и оздоровлению детей</x:v>
      </x:c>
      <x:c r="D25" s="44" t="str">
        <x:v>Родители</x:v>
      </x:c>
      <x:c r="E25" s="44" t="str">
        <x:v>скачать</x:v>
      </x:c>
      <x:c r="F25" s="44" t="str"/>
      <x:c r="G25" s="44" t="str">
        <x:v>https://mirdetstvakhv.ru/dokumenty-roditelyam</x:v>
      </x:c>
      <x:c r="H25" s="45" t="str">
        <x:v>Опубликовано</x:v>
      </x:c>
    </x:row>
    <x:row r="26">
      <x:c r="A26" s="44" t="n">
        <x:v>22</x:v>
      </x:c>
      <x:c r="B26" s="44" t="str">
        <x:v>Документы для родителей</x:v>
      </x:c>
      <x:c r="C26" s="44" t="str">
        <x:v>Согласие на обработку персональных данных</x:v>
      </x:c>
      <x:c r="D26" s="44" t="str">
        <x:v>Родители</x:v>
      </x:c>
      <x:c r="E26" s="44" t="str">
        <x:v>скачать</x:v>
      </x:c>
      <x:c r="F26" s="44" t="str"/>
      <x:c r="G26" s="44" t="str">
        <x:v>https://mirdetstvakhv.ru/dokumenty-roditelyam</x:v>
      </x:c>
      <x:c r="H26" s="45" t="str">
        <x:v>Опубликовано</x:v>
      </x:c>
    </x:row>
    <x:row r="27">
      <x:c r="A27" s="44" t="n">
        <x:v>23</x:v>
      </x:c>
      <x:c r="B27" s="44" t="str">
        <x:v>Документы для родителей</x:v>
      </x:c>
      <x:c r="C27" s="44" t="str">
        <x:v>Медицинская справка 0-79У</x:v>
      </x:c>
      <x:c r="D27" s="44" t="str">
        <x:v>Родители</x:v>
      </x:c>
      <x:c r="E27" s="44" t="str">
        <x:v>скачать</x:v>
      </x:c>
      <x:c r="F27" s="44" t="str"/>
      <x:c r="G27" s="44" t="str">
        <x:v>https://mirdetstvakhv.ru/dokumenty-roditelyam</x:v>
      </x:c>
      <x:c r="H27" s="45" t="str">
        <x:v>Опубликовано</x:v>
      </x:c>
    </x:row>
    <x:row r="28">
      <x:c r="A28" s="44" t="n">
        <x:v>24</x:v>
      </x:c>
      <x:c r="B28" s="44" t="str">
        <x:v>Документы для родителей</x:v>
      </x:c>
      <x:c r="C28" s="44" t="str">
        <x:v>Документы для компенсации</x:v>
      </x:c>
      <x:c r="D28" s="44" t="str">
        <x:v>Родители</x:v>
      </x:c>
      <x:c r="E28" s="44" t="str">
        <x:v>скачать</x:v>
      </x:c>
      <x:c r="F28" s="44" t="str"/>
      <x:c r="G28" s="44" t="str">
        <x:v>https://mirdetstvakhv.ru/dokumenty-roditelyam</x:v>
      </x:c>
      <x:c r="H28" s="45" t="str">
        <x:v>Опубликовано</x:v>
      </x:c>
    </x:row>
    <x:row r="29">
      <x:c r="A29" s="44" t="n">
        <x:v>25</x:v>
      </x:c>
      <x:c r="B29" s="44" t="str">
        <x:v>Документы для родителей</x:v>
      </x:c>
      <x:c r="C29" s="44" t="str">
        <x:v>Правила пребывания ребенка в лагере</x:v>
      </x:c>
      <x:c r="D29" s="44" t="str">
        <x:v>Родители</x:v>
      </x:c>
      <x:c r="E29" s="44" t="str">
        <x:v>скачать</x:v>
      </x:c>
      <x:c r="F29" s="44" t="str"/>
      <x:c r="G29" s="44" t="str">
        <x:v>https://mirdetstvakhv.ru/dokumenty-roditelyam</x:v>
      </x:c>
      <x:c r="H29" s="45" t="str">
        <x:v>Опубликовано</x:v>
      </x:c>
    </x:row>
    <x:row r="30">
      <x:c r="A30" s="44" t="n">
        <x:v>26</x:v>
      </x:c>
      <x:c r="B30" s="44" t="str">
        <x:v>Документы для родителей</x:v>
      </x:c>
      <x:c r="C30" s="44" t="str">
        <x:v>Распорядок дня</x:v>
      </x:c>
      <x:c r="D30" s="44" t="str">
        <x:v>Родители</x:v>
      </x:c>
      <x:c r="E30" s="44" t="str">
        <x:v>скачать</x:v>
      </x:c>
      <x:c r="F30" s="44" t="str"/>
      <x:c r="G30" s="44" t="str">
        <x:v>https://mirdetstvakhv.ru/dokumenty-roditelyam</x:v>
      </x:c>
      <x:c r="H30" s="45" t="str">
        <x:v>Опубликовано</x:v>
      </x:c>
    </x:row>
    <x:row r="31">
      <x:c r="A31" s="44" t="n">
        <x:v>27</x:v>
      </x:c>
      <x:c r="B31" s="44" t="str">
        <x:v>Программа воспитательной работы и календарные планы</x:v>
      </x:c>
      <x:c r="C31" s="44" t="str">
        <x:v>Программа воспитательной работы</x:v>
      </x:c>
      <x:c r="D31" s="44" t="str">
        <x:v>Родители / участники смен</x:v>
      </x:c>
      <x:c r="E31" s="44" t="str">
        <x:v>смотреть</x:v>
      </x:c>
      <x:c r="F31" s="44" t="str"/>
      <x:c r="G31" s="44" t="str">
        <x:v>https://mirdetstvakhv.ru/programma-vospitaniya</x:v>
      </x:c>
      <x:c r="H31" s="45" t="str">
        <x:v>Опубликовано</x:v>
      </x:c>
    </x:row>
    <x:row r="32">
      <x:c r="A32" s="44" t="n">
        <x:v>28</x:v>
      </x:c>
      <x:c r="B32" s="44" t="str">
        <x:v>Программа воспитательной работы и календарные планы</x:v>
      </x:c>
      <x:c r="C32" s="44" t="str">
        <x:v>Календарный план 1 смена 2026</x:v>
      </x:c>
      <x:c r="D32" s="44" t="str">
        <x:v>Родители / участники смен</x:v>
      </x:c>
      <x:c r="E32" s="44" t="str">
        <x:v>смотреть</x:v>
      </x:c>
      <x:c r="F32" s="44" t="str">
        <x:v>2026</x:v>
      </x:c>
      <x:c r="G32" s="44" t="str">
        <x:v>https://mirdetstvakhv.ru/programma-vospitaniya</x:v>
      </x:c>
      <x:c r="H32" s="45" t="str">
        <x:v>Опубликовано</x:v>
      </x:c>
    </x:row>
    <x:row r="33">
      <x:c r="A33" s="44" t="n">
        <x:v>29</x:v>
      </x:c>
      <x:c r="B33" s="44" t="str">
        <x:v>Программа воспитательной работы и календарные планы</x:v>
      </x:c>
      <x:c r="C33" s="44" t="str">
        <x:v>Календарный план 2 смена 2026</x:v>
      </x:c>
      <x:c r="D33" s="44" t="str">
        <x:v>Родители / участники смен</x:v>
      </x:c>
      <x:c r="E33" s="44" t="str">
        <x:v>смотреть</x:v>
      </x:c>
      <x:c r="F33" s="44" t="str">
        <x:v>2026</x:v>
      </x:c>
      <x:c r="G33" s="44" t="str">
        <x:v>https://mirdetstvakhv.ru/programma-vospitaniya</x:v>
      </x:c>
      <x:c r="H33" s="45" t="str">
        <x:v>Опубликовано</x:v>
      </x:c>
    </x:row>
    <x:row r="34">
      <x:c r="A34" s="44" t="n">
        <x:v>30</x:v>
      </x:c>
      <x:c r="B34" s="44" t="str">
        <x:v>Программа воспитательной работы и календарные планы</x:v>
      </x:c>
      <x:c r="C34" s="44" t="str">
        <x:v>Календарный план 3 смена 2026</x:v>
      </x:c>
      <x:c r="D34" s="44" t="str">
        <x:v>Родители / участники смен</x:v>
      </x:c>
      <x:c r="E34" s="44" t="str">
        <x:v>смотреть</x:v>
      </x:c>
      <x:c r="F34" s="44" t="str">
        <x:v>2026</x:v>
      </x:c>
      <x:c r="G34" s="44" t="str">
        <x:v>https://mirdetstvakhv.ru/programma-vospitaniya</x:v>
      </x:c>
      <x:c r="H34" s="45" t="str">
        <x:v>Опубликовано</x:v>
      </x:c>
    </x:row>
    <x:row r="35">
      <x:c r="A35" s="44" t="n">
        <x:v>31</x:v>
      </x:c>
      <x:c r="B35" s="44" t="str">
        <x:v>Программа воспитательной работы и календарные планы</x:v>
      </x:c>
      <x:c r="C35" s="44" t="str">
        <x:v>Календарный план 4 смена 2026</x:v>
      </x:c>
      <x:c r="D35" s="44" t="str">
        <x:v>Родители / участники смен</x:v>
      </x:c>
      <x:c r="E35" s="44" t="str">
        <x:v>смотреть</x:v>
      </x:c>
      <x:c r="F35" s="44" t="str">
        <x:v>2026</x:v>
      </x:c>
      <x:c r="G35" s="44" t="str">
        <x:v>https://mirdetstvakhv.ru/programma-vospitaniya</x:v>
      </x:c>
      <x:c r="H35" s="45" t="str">
        <x:v>Опубликовано</x:v>
      </x:c>
    </x:row>
    <x:row r="36">
      <x:c r="A36" s="44" t="n">
        <x:v>32</x:v>
      </x:c>
      <x:c r="B36" s="44" t="str">
        <x:v>Контроль и проверки</x:v>
      </x:c>
      <x:c r="C36" s="44" t="str">
        <x:v>Антитеррористическая защищенность объекта</x:v>
      </x:c>
      <x:c r="D36" s="44" t="str">
        <x:v>Официальная информация</x:v>
      </x:c>
      <x:c r="E36" s="44" t="str">
        <x:v>смотреть</x:v>
      </x:c>
      <x:c r="F36" s="44" t="str">
        <x:v>2024</x:v>
      </x:c>
      <x:c r="G36" s="44" t="str">
        <x:v>https://mirdetstvakhv.ru/kontrol-i-proverki-v-2024-godu</x:v>
      </x:c>
      <x:c r="H36" s="45" t="str">
        <x:v>Опубликовано</x:v>
      </x:c>
    </x:row>
    <x:row r="37">
      <x:c r="A37" s="44" t="n">
        <x:v>33</x:v>
      </x:c>
      <x:c r="B37" s="44" t="str">
        <x:v>Контроль и проверки</x:v>
      </x:c>
      <x:c r="C37" s="44" t="str">
        <x:v>Пожнадзор</x:v>
      </x:c>
      <x:c r="D37" s="44" t="str">
        <x:v>Официальная информация</x:v>
      </x:c>
      <x:c r="E37" s="44" t="str">
        <x:v>смотреть</x:v>
      </x:c>
      <x:c r="F37" s="44" t="str">
        <x:v>2024</x:v>
      </x:c>
      <x:c r="G37" s="44" t="str">
        <x:v>https://mirdetstvakhv.ru/kontrol-i-proverki-v-2024-godu</x:v>
      </x:c>
      <x:c r="H37" s="45" t="str">
        <x:v>Опубликовано</x:v>
      </x:c>
    </x:row>
    <x:row r="38">
      <x:c r="A38" s="46" t="n">
        <x:v>34</x:v>
      </x:c>
      <x:c r="B38" s="46" t="str">
        <x:v>Контроль и проверки</x:v>
      </x:c>
      <x:c r="C38" s="46" t="str">
        <x:v>Роспотребнадзор</x:v>
      </x:c>
      <x:c r="D38" s="46" t="str">
        <x:v>Официальная информация</x:v>
      </x:c>
      <x:c r="E38" s="46" t="str">
        <x:v>смотреть</x:v>
      </x:c>
      <x:c r="F38" s="46" t="str">
        <x:v>2024</x:v>
      </x:c>
      <x:c r="G38" s="46" t="str">
        <x:v>https://mirdetstvakhv.ru/kontrol-i-proverki-v-2024-godu</x:v>
      </x:c>
      <x:c r="H38" s="47" t="str">
        <x:v>Опубликовано</x:v>
      </x:c>
    </x:row>
    <x:row r="39">
      <x:c r="A39" s="42"/>
      <x:c r="B39" s="42"/>
      <x:c r="C39" s="42"/>
      <x:c r="D39" s="42"/>
      <x:c r="E39" s="42"/>
      <x:c r="F39" s="42"/>
      <x:c r="G39" s="42"/>
      <x:c r="H39" s="42"/>
    </x:row>
    <x:row r="40">
      <x:c r="A40" s="43"/>
      <x:c r="B40" s="43"/>
      <x:c r="C40" s="42"/>
      <x:c r="D40" s="43"/>
      <x:c r="E40" s="43"/>
      <x:c r="F40" s="42"/>
      <x:c r="G40" s="42"/>
      <x:c r="H40" s="42"/>
    </x:row>
    <x:row r="41">
      <x:c r="A41" s="44"/>
      <x:c r="B41" s="44"/>
      <x:c r="C41" s="42"/>
      <x:c r="D41" s="44"/>
      <x:c r="E41" s="44"/>
      <x:c r="F41" s="42"/>
      <x:c r="G41" s="42"/>
      <x:c r="H41" s="42"/>
    </x:row>
    <x:row r="42">
      <x:c r="A42" s="44"/>
      <x:c r="B42" s="44"/>
      <x:c r="C42" s="42"/>
      <x:c r="D42" s="44"/>
      <x:c r="E42" s="44"/>
      <x:c r="F42" s="42"/>
      <x:c r="G42" s="42"/>
      <x:c r="H42" s="42"/>
    </x:row>
    <x:row r="43">
      <x:c r="A43" s="44"/>
      <x:c r="B43" s="44"/>
      <x:c r="C43" s="42"/>
      <x:c r="D43" s="44"/>
      <x:c r="E43" s="44"/>
      <x:c r="F43" s="42"/>
      <x:c r="G43" s="42"/>
      <x:c r="H43" s="42"/>
    </x:row>
    <x:row r="44">
      <x:c r="A44" s="44"/>
      <x:c r="B44" s="44"/>
      <x:c r="C44" s="42"/>
      <x:c r="D44" s="42"/>
      <x:c r="E44" s="42"/>
      <x:c r="F44" s="42"/>
      <x:c r="G44" s="42"/>
      <x:c r="H44" s="42"/>
    </x:row>
    <x:row r="45">
      <x:c r="A45" s="44"/>
      <x:c r="B45" s="44"/>
      <x:c r="C45" s="42"/>
      <x:c r="D45" s="42"/>
      <x:c r="E45" s="42"/>
      <x:c r="F45" s="42"/>
      <x:c r="G45" s="42"/>
      <x:c r="H45" s="42"/>
    </x:row>
  </x:sheetData>
  <x:mergeCells>
    <x:mergeCell ref="A1:H1"/>
    <x:mergeCell ref="A2:H2"/>
  </x:mergeCells>
  <x:conditionalFormatting sqref="H5:H38">
    <x:cfRule type="expression" dxfId="0" priority="1">
      <x:formula>H5="Опубликовано"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300c3f7987447a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0" hidden="0" customWidth="1"/>
    <x:col min="3" max="3" width="14" hidden="0" customWidth="1"/>
    <x:col min="4" max="4" width="14" hidden="0" customWidth="1"/>
    <x:col min="5" max="5" width="22" hidden="0" customWidth="1"/>
    <x:col min="6" max="6" width="48" hidden="0" customWidth="1"/>
    <x:col min="7" max="7" width="40" hidden="0" customWidth="1"/>
  </x:cols>
  <x:sheetData>
    <x:row r="1" ht="28" customHeight="1">
      <x:c r="A1" s="40" t="str">
        <x:v>Фотоархив сайта «Мир Детства»</x:v>
      </x:c>
      <x:c r="B1" s="40"/>
      <x:c r="C1" s="40"/>
      <x:c r="D1" s="40"/>
      <x:c r="E1" s="40"/>
      <x:c r="F1" s="40"/>
      <x:c r="G1" s="40"/>
      <x:c r="H1" s="5"/>
      <x:c r="I1" s="5"/>
      <x:c r="J1" s="5"/>
    </x:row>
    <x:row r="2" ht="28" customHeight="1">
      <x:c r="A2" s="41" t="str">
        <x:v>Публичные счётчики Phoca Gallery · категории 2014–2025 и «Доступная среда»</x:v>
      </x:c>
      <x:c r="B2" s="41"/>
      <x:c r="C2" s="41"/>
      <x:c r="D2" s="41"/>
      <x:c r="E2" s="41"/>
      <x:c r="F2" s="41"/>
      <x:c r="G2" s="41"/>
      <x:c r="H2" s="13"/>
      <x:c r="I2" s="13"/>
      <x:c r="J2" s="13"/>
    </x:row>
    <x:row r="3">
      <x:c r="A3" s="42"/>
      <x:c r="B3" s="42"/>
      <x:c r="C3" s="42"/>
      <x:c r="D3" s="42"/>
      <x:c r="E3" s="42"/>
      <x:c r="F3" s="42"/>
      <x:c r="G3" s="42"/>
    </x:row>
    <x:row r="4">
      <x:c r="A4" s="43" t="str">
        <x:v>Категория</x:v>
      </x:c>
      <x:c r="B4" s="43" t="str">
        <x:v>Год</x:v>
      </x:c>
      <x:c r="C4" s="43" t="str">
        <x:v>Количество</x:v>
      </x:c>
      <x:c r="D4" s="43" t="str">
        <x:v>Доля от общего</x:v>
      </x:c>
      <x:c r="E4" s="43" t="str">
        <x:v>Тип</x:v>
      </x:c>
      <x:c r="F4" s="43" t="str">
        <x:v>Источник</x:v>
      </x:c>
      <x:c r="G4" s="43" t="str">
        <x:v>Комментарий</x:v>
      </x:c>
    </x:row>
    <x:row r="5">
      <x:c r="A5" s="44" t="str">
        <x:v>Мир Детства 2014</x:v>
      </x:c>
      <x:c r="B5" s="44" t="n">
        <x:v>2014</x:v>
      </x:c>
      <x:c r="C5" s="44" t="n">
        <x:v>109</x:v>
      </x:c>
      <x:c r="D5" s="56" t="n">
        <x:f>C5/$B$20</x:f>
        <x:v>0.056623376623376624</x:v>
      </x:c>
      <x:c r="E5" s="44" t="str">
        <x:v>Годовой архив</x:v>
      </x:c>
      <x:c r="F5" s="44" t="str">
        <x:v>https://mirdetstvakhv.ru/fotogalereya/20141</x:v>
      </x:c>
      <x:c r="G5" s="45" t="str">
        <x:v>Публичный счётчик категории на странице фотоархива</x:v>
      </x:c>
    </x:row>
    <x:row r="6">
      <x:c r="A6" s="44" t="str">
        <x:v>Мир Детства 2015</x:v>
      </x:c>
      <x:c r="B6" s="44" t="n">
        <x:v>2015</x:v>
      </x:c>
      <x:c r="C6" s="44" t="n">
        <x:v>169</x:v>
      </x:c>
      <x:c r="D6" s="56" t="n">
        <x:f>C6/$B$20</x:f>
        <x:v>0.0877922077922078</x:v>
      </x:c>
      <x:c r="E6" s="44" t="str">
        <x:v>Годовой архив</x:v>
      </x:c>
      <x:c r="F6" s="44" t="str">
        <x:v>https://mirdetstvakhv.ru/fotogalereya/20141</x:v>
      </x:c>
      <x:c r="G6" s="45" t="str">
        <x:v>Публичный счётчик категории на странице фотоархива</x:v>
      </x:c>
    </x:row>
    <x:row r="7">
      <x:c r="A7" s="44" t="str">
        <x:v>Мир Детства 2016</x:v>
      </x:c>
      <x:c r="B7" s="44" t="n">
        <x:v>2016</x:v>
      </x:c>
      <x:c r="C7" s="44" t="n">
        <x:v>319</x:v>
      </x:c>
      <x:c r="D7" s="56" t="n">
        <x:f>C7/$B$20</x:f>
        <x:v>0.1657142857142857</x:v>
      </x:c>
      <x:c r="E7" s="44" t="str">
        <x:v>Годовой архив</x:v>
      </x:c>
      <x:c r="F7" s="44" t="str">
        <x:v>https://mirdetstvakhv.ru/fotogalereya/20141</x:v>
      </x:c>
      <x:c r="G7" s="45" t="str">
        <x:v>Публичный счётчик категории на странице фотоархива</x:v>
      </x:c>
    </x:row>
    <x:row r="8">
      <x:c r="A8" s="44" t="str">
        <x:v>Мир Детства 2017</x:v>
      </x:c>
      <x:c r="B8" s="44" t="n">
        <x:v>2017</x:v>
      </x:c>
      <x:c r="C8" s="44" t="n">
        <x:v>34</x:v>
      </x:c>
      <x:c r="D8" s="56" t="n">
        <x:f>C8/$B$20</x:f>
        <x:v>0.017662337662337664</x:v>
      </x:c>
      <x:c r="E8" s="44" t="str">
        <x:v>Годовой архив</x:v>
      </x:c>
      <x:c r="F8" s="44" t="str">
        <x:v>https://mirdetstvakhv.ru/fotogalereya/20141</x:v>
      </x:c>
      <x:c r="G8" s="45" t="str">
        <x:v>Публичный счётчик категории на странице фотоархива</x:v>
      </x:c>
    </x:row>
    <x:row r="9">
      <x:c r="A9" s="44" t="str">
        <x:v>Мир Детства 2018</x:v>
      </x:c>
      <x:c r="B9" s="44" t="n">
        <x:v>2018</x:v>
      </x:c>
      <x:c r="C9" s="44" t="n">
        <x:v>375</x:v>
      </x:c>
      <x:c r="D9" s="56" t="n">
        <x:f>C9/$B$20</x:f>
        <x:v>0.19480519480519481</x:v>
      </x:c>
      <x:c r="E9" s="44" t="str">
        <x:v>Годовой архив</x:v>
      </x:c>
      <x:c r="F9" s="44" t="str">
        <x:v>https://mirdetstvakhv.ru/fotogalereya/20141</x:v>
      </x:c>
      <x:c r="G9" s="45" t="str">
        <x:v>Публичный счётчик категории на странице фотоархива</x:v>
      </x:c>
    </x:row>
    <x:row r="10">
      <x:c r="A10" s="44" t="str">
        <x:v>Мир Детства 2019</x:v>
      </x:c>
      <x:c r="B10" s="44" t="n">
        <x:v>2019</x:v>
      </x:c>
      <x:c r="C10" s="44" t="n">
        <x:v>88</x:v>
      </x:c>
      <x:c r="D10" s="56" t="n">
        <x:f>C10/$B$20</x:f>
        <x:v>0.045714285714285714</x:v>
      </x:c>
      <x:c r="E10" s="44" t="str">
        <x:v>Годовой архив</x:v>
      </x:c>
      <x:c r="F10" s="44" t="str">
        <x:v>https://mirdetstvakhv.ru/fotogalereya/20141</x:v>
      </x:c>
      <x:c r="G10" s="45" t="str">
        <x:v>Публичный счётчик категории на странице фотоархива</x:v>
      </x:c>
    </x:row>
    <x:row r="11">
      <x:c r="A11" s="44" t="str">
        <x:v>Мир Детства 2020</x:v>
      </x:c>
      <x:c r="B11" s="44" t="n">
        <x:v>2020</x:v>
      </x:c>
      <x:c r="C11" s="44" t="n">
        <x:v>38</x:v>
      </x:c>
      <x:c r="D11" s="56" t="n">
        <x:f>C11/$B$20</x:f>
        <x:v>0.019740259740259742</x:v>
      </x:c>
      <x:c r="E11" s="44" t="str">
        <x:v>Годовой архив</x:v>
      </x:c>
      <x:c r="F11" s="44" t="str">
        <x:v>https://mirdetstvakhv.ru/fotogalereya/20141</x:v>
      </x:c>
      <x:c r="G11" s="45" t="str">
        <x:v>Публичный счётчик категории на странице фотоархива</x:v>
      </x:c>
    </x:row>
    <x:row r="12">
      <x:c r="A12" s="44" t="str">
        <x:v>Мир Детства 2021</x:v>
      </x:c>
      <x:c r="B12" s="44" t="n">
        <x:v>2021</x:v>
      </x:c>
      <x:c r="C12" s="44" t="n">
        <x:v>205</x:v>
      </x:c>
      <x:c r="D12" s="56" t="n">
        <x:f>C12/$B$20</x:f>
        <x:v>0.10649350649350649</x:v>
      </x:c>
      <x:c r="E12" s="44" t="str">
        <x:v>Годовой архив</x:v>
      </x:c>
      <x:c r="F12" s="44" t="str">
        <x:v>https://mirdetstvakhv.ru/fotogalereya/20141</x:v>
      </x:c>
      <x:c r="G12" s="45" t="str">
        <x:v>Публичный счётчик категории на странице фотоархива</x:v>
      </x:c>
    </x:row>
    <x:row r="13">
      <x:c r="A13" s="44" t="str">
        <x:v>Мир Детства 2022</x:v>
      </x:c>
      <x:c r="B13" s="44" t="n">
        <x:v>2022</x:v>
      </x:c>
      <x:c r="C13" s="44" t="n">
        <x:v>266</x:v>
      </x:c>
      <x:c r="D13" s="56" t="n">
        <x:f>C13/$B$20</x:f>
        <x:v>0.13818181818181818</x:v>
      </x:c>
      <x:c r="E13" s="44" t="str">
        <x:v>Годовой архив</x:v>
      </x:c>
      <x:c r="F13" s="44" t="str">
        <x:v>https://mirdetstvakhv.ru/fotogalereya/20141</x:v>
      </x:c>
      <x:c r="G13" s="45" t="str">
        <x:v>Публичный счётчик категории на странице фотоархива</x:v>
      </x:c>
    </x:row>
    <x:row r="14">
      <x:c r="A14" s="44" t="str">
        <x:v>Мир Детства 2023</x:v>
      </x:c>
      <x:c r="B14" s="44" t="n">
        <x:v>2023</x:v>
      </x:c>
      <x:c r="C14" s="44" t="n">
        <x:v>195</x:v>
      </x:c>
      <x:c r="D14" s="56" t="n">
        <x:f>C14/$B$20</x:f>
        <x:v>0.1012987012987013</x:v>
      </x:c>
      <x:c r="E14" s="44" t="str">
        <x:v>Годовой архив</x:v>
      </x:c>
      <x:c r="F14" s="44" t="str">
        <x:v>https://mirdetstvakhv.ru/fotogalereya/20141</x:v>
      </x:c>
      <x:c r="G14" s="45" t="str">
        <x:v>Публичный счётчик категории на странице фотоархива</x:v>
      </x:c>
    </x:row>
    <x:row r="15">
      <x:c r="A15" s="44" t="str">
        <x:v>Мир Детства 2024</x:v>
      </x:c>
      <x:c r="B15" s="44" t="n">
        <x:v>2024</x:v>
      </x:c>
      <x:c r="C15" s="44" t="n">
        <x:v>78</x:v>
      </x:c>
      <x:c r="D15" s="56" t="n">
        <x:f>C15/$B$20</x:f>
        <x:v>0.04051948051948052</x:v>
      </x:c>
      <x:c r="E15" s="44" t="str">
        <x:v>Годовой архив</x:v>
      </x:c>
      <x:c r="F15" s="44" t="str">
        <x:v>https://mirdetstvakhv.ru/fotogalereya/20141</x:v>
      </x:c>
      <x:c r="G15" s="45" t="str">
        <x:v>Публичный счётчик категории на странице фотоархива</x:v>
      </x:c>
    </x:row>
    <x:row r="16">
      <x:c r="A16" s="44" t="str">
        <x:v>Мир Детства 2025</x:v>
      </x:c>
      <x:c r="B16" s="44" t="n">
        <x:v>2025</x:v>
      </x:c>
      <x:c r="C16" s="44" t="n">
        <x:v>1</x:v>
      </x:c>
      <x:c r="D16" s="56" t="n">
        <x:f>C16/$B$20</x:f>
        <x:v>0.0005194805194805195</x:v>
      </x:c>
      <x:c r="E16" s="44" t="str">
        <x:v>Годовой архив</x:v>
      </x:c>
      <x:c r="F16" s="44" t="str">
        <x:v>https://mirdetstvakhv.ru/fotogalereya/20141</x:v>
      </x:c>
      <x:c r="G16" s="45" t="str">
        <x:v>Публичный счётчик категории на странице фотоархива</x:v>
      </x:c>
    </x:row>
    <x:row r="17">
      <x:c r="A17" s="46" t="str">
        <x:v>Доступная среда</x:v>
      </x:c>
      <x:c r="B17" s="46" t="str"/>
      <x:c r="C17" s="46" t="n">
        <x:v>48</x:v>
      </x:c>
      <x:c r="D17" s="57" t="n">
        <x:f>C17/$B$20</x:f>
        <x:v>0.024935064935064935</x:v>
      </x:c>
      <x:c r="E17" s="46" t="str">
        <x:v>Тематическая категория</x:v>
      </x:c>
      <x:c r="F17" s="46" t="str">
        <x:v>https://mirdetstvakhv.ru/fotogalereya/20141</x:v>
      </x:c>
      <x:c r="G17" s="47" t="str">
        <x:v>Публичный счётчик категории на странице фотоархива</x:v>
      </x:c>
    </x:row>
    <x:row r="18">
      <x:c r="A18" s="42"/>
      <x:c r="B18" s="42"/>
      <x:c r="C18" s="42"/>
      <x:c r="D18" s="42"/>
      <x:c r="E18" s="42"/>
      <x:c r="F18" s="42"/>
      <x:c r="G18" s="42"/>
    </x:row>
    <x:row r="19">
      <x:c r="A19" s="43" t="str">
        <x:v>Сводка</x:v>
      </x:c>
      <x:c r="B19" s="43" t="str">
        <x:v>Значение</x:v>
      </x:c>
      <x:c r="C19" s="42"/>
      <x:c r="D19" s="42"/>
      <x:c r="E19" s="42"/>
      <x:c r="F19" s="42"/>
      <x:c r="G19" s="42"/>
    </x:row>
    <x:row r="20">
      <x:c r="A20" s="44" t="str">
        <x:v>Всего опубликованных позиций</x:v>
      </x:c>
      <x:c r="B20" s="44" t="n">
        <x:f>SUM(C5:C17)</x:f>
        <x:v>1925</x:v>
      </x:c>
      <x:c r="C20" s="42"/>
      <x:c r="D20" s="42"/>
      <x:c r="E20" s="42"/>
      <x:c r="F20" s="42"/>
      <x:c r="G20" s="42"/>
    </x:row>
    <x:row r="21">
      <x:c r="A21" s="44" t="str">
        <x:v>Фото по годам 2014–2025</x:v>
      </x:c>
      <x:c r="B21" s="44" t="n">
        <x:f>SUM(C5:C16)</x:f>
        <x:v>1877</x:v>
      </x:c>
      <x:c r="C21" s="42"/>
      <x:c r="D21" s="42"/>
      <x:c r="E21" s="42"/>
      <x:c r="F21" s="42"/>
      <x:c r="G21" s="42"/>
    </x:row>
    <x:row r="22">
      <x:c r="A22" s="44" t="str">
        <x:v>Тематическая категория «Доступная среда»</x:v>
      </x:c>
      <x:c r="B22" s="44" t="n">
        <x:f>C17</x:f>
        <x:v>48</x:v>
      </x:c>
      <x:c r="C22" s="42"/>
      <x:c r="D22" s="42"/>
      <x:c r="E22" s="42"/>
      <x:c r="F22" s="42"/>
      <x:c r="G22" s="42"/>
    </x:row>
    <x:row r="25">
      <x:c r="I25" t="str">
        <x:v>Категория</x:v>
      </x:c>
      <x:c r="J25" t="str">
        <x:v>Количество</x:v>
      </x:c>
    </x:row>
    <x:row r="26">
      <x:c r="I26" t="str">
        <x:v>Мир Детства 2014</x:v>
      </x:c>
      <x:c r="J26" t="n">
        <x:v>109</x:v>
      </x:c>
    </x:row>
    <x:row r="27">
      <x:c r="I27" t="str">
        <x:v>Мир Детства 2015</x:v>
      </x:c>
      <x:c r="J27" t="n">
        <x:v>169</x:v>
      </x:c>
    </x:row>
    <x:row r="28">
      <x:c r="I28" t="str">
        <x:v>Мир Детства 2016</x:v>
      </x:c>
      <x:c r="J28" t="n">
        <x:v>319</x:v>
      </x:c>
    </x:row>
    <x:row r="29">
      <x:c r="I29" t="str">
        <x:v>Мир Детства 2017</x:v>
      </x:c>
      <x:c r="J29" t="n">
        <x:v>34</x:v>
      </x:c>
    </x:row>
    <x:row r="30">
      <x:c r="I30" t="str">
        <x:v>Мир Детства 2018</x:v>
      </x:c>
      <x:c r="J30" t="n">
        <x:v>375</x:v>
      </x:c>
    </x:row>
    <x:row r="31">
      <x:c r="I31" t="str">
        <x:v>Мир Детства 2019</x:v>
      </x:c>
      <x:c r="J31" t="n">
        <x:v>88</x:v>
      </x:c>
    </x:row>
    <x:row r="32">
      <x:c r="I32" t="str">
        <x:v>Мир Детства 2020</x:v>
      </x:c>
      <x:c r="J32" t="n">
        <x:v>38</x:v>
      </x:c>
    </x:row>
    <x:row r="33">
      <x:c r="I33" t="str">
        <x:v>Мир Детства 2021</x:v>
      </x:c>
      <x:c r="J33" t="n">
        <x:v>205</x:v>
      </x:c>
    </x:row>
    <x:row r="34">
      <x:c r="I34" t="str">
        <x:v>Мир Детства 2022</x:v>
      </x:c>
      <x:c r="J34" t="n">
        <x:v>266</x:v>
      </x:c>
    </x:row>
    <x:row r="35">
      <x:c r="I35" t="str">
        <x:v>Мир Детства 2023</x:v>
      </x:c>
      <x:c r="J35" t="n">
        <x:v>195</x:v>
      </x:c>
    </x:row>
    <x:row r="36">
      <x:c r="I36" t="str">
        <x:v>Мир Детства 2024</x:v>
      </x:c>
      <x:c r="J36" t="n">
        <x:v>78</x:v>
      </x:c>
    </x:row>
    <x:row r="37">
      <x:c r="I37" t="str">
        <x:v>Мир Детства 2025</x:v>
      </x:c>
      <x:c r="J37" t="n">
        <x:v>1</x:v>
      </x:c>
    </x:row>
    <x:row r="38">
      <x:c r="I38" t="str">
        <x:v>Доступная среда</x:v>
      </x:c>
      <x:c r="J38" t="n">
        <x:v>48</x:v>
      </x:c>
    </x:row>
  </x:sheetData>
  <x:mergeCells>
    <x:mergeCell ref="A1:G1"/>
    <x:mergeCell ref="A2:G2"/>
  </x:mergeCells>
  <x:conditionalFormatting sqref="C5:C17">
    <x:cfRule type="dataBar" priority="1">
      <x:dataBar>
        <x:cfvo type="min"/>
        <x:cfvo type="max"/>
        <x:color rgb="FF4A7183"/>
      </x:dataBar>
      <x:extLst>
        <x:ext xmlns:x14="http://schemas.microsoft.com/office/spreadsheetml/2009/9/main" uri="{B025F937-C7B1-47D3-B67F-A62EFF666E3E}">
          <x14:id>{57C10FA0-9424-1A03-0DD3-3D28F8C11529}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41d84e6b3fbc458e"/>
  <x:tableParts count="1">
    <x:tablePart xmlns:r="http://schemas.openxmlformats.org/officeDocument/2006/relationships" r:id="R4c6bbc49a74c420e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57C10FA0-9424-1A03-0DD3-3D28F8C11529}">
            <x14:dataBar gradient="1">
              <x14:cfvo type="min"/>
              <x14:cfvo type="max"/>
              <x14:fillColor rgb="FF4A7183"/>
            </x14:dataBar>
          </x14:cfRule>
          <xm:sqref>C5:C17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45" hidden="0" customWidth="1"/>
    <x:col min="3" max="3" width="10" hidden="0" customWidth="1"/>
    <x:col min="4" max="4" width="16" hidden="0" customWidth="1"/>
    <x:col min="5" max="5" width="12" hidden="0" customWidth="1"/>
    <x:col min="6" max="6" width="24" hidden="0" customWidth="1"/>
    <x:col min="7" max="7" width="48" hidden="0" customWidth="1"/>
    <x:col min="8" max="8" width="20" hidden="0" customWidth="1"/>
    <x:col min="9" max="9" width="18" hidden="0" customWidth="1"/>
    <x:col min="10" max="10" width="24" hidden="0" customWidth="1"/>
    <x:col min="12" max="12" width="34" hidden="0" customWidth="1"/>
    <x:col min="13" max="13" width="12" hidden="0" customWidth="1"/>
    <x:col min="15" max="15" width="34" hidden="0" customWidth="1"/>
    <x:col min="16" max="16" width="12" hidden="0" customWidth="1"/>
  </x:cols>
  <x:sheetData>
    <x:row r="1" ht="28" customHeight="1">
      <x:c r="A1" s="40" t="str">
        <x:v>Разбор рабочей партии «16,09,20233 доки.zip»</x:v>
      </x:c>
      <x:c r="B1" s="40"/>
      <x:c r="C1" s="40"/>
      <x:c r="D1" s="40"/>
      <x:c r="E1" s="40"/>
      <x:c r="F1" s="40"/>
      <x:c r="G1" s="40"/>
      <x:c r="H1" s="40"/>
      <x:c r="I1" s="40"/>
      <x:c r="J1" s="40"/>
    </x:row>
    <x:row r="2" ht="28" customHeight="1">
      <x:c r="A2" s="41" t="str">
        <x:v>13 файлов · версии, дубли и уникальный объём материалов для кейса MIRDET-SITE-001</x:v>
      </x:c>
      <x:c r="B2" s="41"/>
      <x:c r="C2" s="41"/>
      <x:c r="D2" s="41"/>
      <x:c r="E2" s="41"/>
      <x:c r="F2" s="41"/>
      <x:c r="G2" s="41"/>
      <x:c r="H2" s="41"/>
      <x:c r="I2" s="41"/>
      <x:c r="J2" s="41"/>
    </x:row>
    <x:row r="3">
      <x:c r="A3" s="42"/>
      <x:c r="B3" s="42"/>
      <x:c r="C3" s="42"/>
      <x:c r="D3" s="42"/>
      <x:c r="E3" s="42"/>
      <x:c r="F3" s="42"/>
      <x:c r="G3" s="42"/>
      <x:c r="H3" s="42"/>
      <x:c r="I3" s="42"/>
      <x:c r="J3" s="42"/>
    </x:row>
    <x:row r="4">
      <x:c r="A4" s="43" t="str">
        <x:v>№</x:v>
      </x:c>
      <x:c r="B4" s="43" t="str">
        <x:v>Имя файла</x:v>
      </x:c>
      <x:c r="C4" s="43" t="str">
        <x:v>Формат</x:v>
      </x:c>
      <x:c r="D4" s="43" t="str">
        <x:v>Размер, байт</x:v>
      </x:c>
      <x:c r="E4" s="43" t="str">
        <x:v>Страниц PDF</x:v>
      </x:c>
      <x:c r="F4" s="43" t="str">
        <x:v>Смысловой блок</x:v>
      </x:c>
      <x:c r="G4" s="43" t="str">
        <x:v>Связь / дубль</x:v>
      </x:c>
      <x:c r="H4" s="43" t="str">
        <x:v>В уникальный объём PDF</x:v>
      </x:c>
      <x:c r="I4" s="43" t="str">
        <x:v>Уникальные страницы</x:v>
      </x:c>
      <x:c r="J4" s="43" t="str">
        <x:v>Источник</x:v>
      </x:c>
      <x:c r="L4" s="22" t="str">
        <x:v>Сводка</x:v>
      </x:c>
      <x:c r="M4" s="22" t="str">
        <x:v>Значение</x:v>
      </x:c>
      <x:c r="O4" s="22" t="str">
        <x:v>Контроль объёма</x:v>
      </x:c>
      <x:c r="P4" s="22" t="str">
        <x:v>Страниц</x:v>
      </x:c>
    </x:row>
    <x:row r="5">
      <x:c r="A5" s="44" t="n">
        <x:v>1</x:v>
      </x:c>
      <x:c r="B5" s="44" t="str">
        <x:v>1smena2024-1.pdf</x:v>
      </x:c>
      <x:c r="C5" s="44" t="str">
        <x:v>PDF</x:v>
      </x:c>
      <x:c r="D5" s="44" t="n">
        <x:v>718979</x:v>
      </x:c>
      <x:c r="E5" s="44" t="n">
        <x:v>22</x:v>
      </x:c>
      <x:c r="F5" s="44" t="str">
        <x:v>Программа 1 смены</x:v>
      </x:c>
      <x:c r="G5" s="44" t="str">
        <x:v>PDF-версия программы 1 смены</x:v>
      </x:c>
      <x:c r="H5" s="44" t="str">
        <x:v>Да</x:v>
      </x:c>
      <x:c r="I5" s="44" t="n">
        <x:v>22</x:v>
      </x:c>
      <x:c r="J5" s="45" t="str">
        <x:v>16,09,20233 доки.zip</x:v>
      </x:c>
      <x:c r="L5" s="28" t="str">
        <x:v>Файлов в архиве</x:v>
      </x:c>
      <x:c r="M5" s="28" t="n">
        <x:f>COUNTA(B5:B17)</x:f>
        <x:v>13</x:v>
      </x:c>
      <x:c r="O5" s="28" t="str">
        <x:v>Уникальные программы смен</x:v>
      </x:c>
      <x:c r="P5" s="28" t="n">
        <x:f>SUM(I5:I9)</x:f>
        <x:v>87</x:v>
      </x:c>
    </x:row>
    <x:row r="6">
      <x:c r="A6" s="44" t="n">
        <x:v>2</x:v>
      </x:c>
      <x:c r="B6" s="44" t="str">
        <x:v>02 smena_2024_1.pdf</x:v>
      </x:c>
      <x:c r="C6" s="44" t="str">
        <x:v>PDF</x:v>
      </x:c>
      <x:c r="D6" s="44" t="n">
        <x:v>675184</x:v>
      </x:c>
      <x:c r="E6" s="44" t="n">
        <x:v>23</x:v>
      </x:c>
      <x:c r="F6" s="44" t="str">
        <x:v>Программа 2 смены</x:v>
      </x:c>
      <x:c r="G6" s="44" t="str">
        <x:v>PDF-версия программы 2 смены</x:v>
      </x:c>
      <x:c r="H6" s="44" t="str">
        <x:v>Да</x:v>
      </x:c>
      <x:c r="I6" s="44" t="n">
        <x:v>23</x:v>
      </x:c>
      <x:c r="J6" s="45" t="str">
        <x:v>16,09,20233 доки.zip</x:v>
      </x:c>
      <x:c r="L6" s="28" t="str">
        <x:v>PDF-файлов</x:v>
      </x:c>
      <x:c r="M6" s="28" t="n">
        <x:f>COUNTIF(C5:C17,"PDF")</x:f>
        <x:v>7</x:v>
      </x:c>
      <x:c r="O6" s="28" t="str">
        <x:v>Дорожная карта + план развития</x:v>
      </x:c>
      <x:c r="P6" s="28" t="n">
        <x:f>I10+I11</x:f>
        <x:v>6</x:v>
      </x:c>
    </x:row>
    <x:row r="7">
      <x:c r="A7" s="44" t="n">
        <x:v>3</x:v>
      </x:c>
      <x:c r="B7" s="44" t="str">
        <x:v>2smena_1.pdf</x:v>
      </x:c>
      <x:c r="C7" s="44" t="str">
        <x:v>PDF</x:v>
      </x:c>
      <x:c r="D7" s="44" t="n">
        <x:v>658164</x:v>
      </x:c>
      <x:c r="E7" s="44" t="n">
        <x:v>20</x:v>
      </x:c>
      <x:c r="F7" s="44" t="str">
        <x:v>Программа смены</x:v>
      </x:c>
      <x:c r="G7" s="44" t="str">
        <x:v>Содержательно дублирует 04smena2024_1.pdf по извлечённому тексту</x:v>
      </x:c>
      <x:c r="H7" s="44" t="str">
        <x:v>Нет</x:v>
      </x:c>
      <x:c r="I7" s="44" t="n">
        <x:v>0</x:v>
      </x:c>
      <x:c r="J7" s="45" t="str">
        <x:v>16,09,20233 доки.zip</x:v>
      </x:c>
      <x:c r="L7" s="28" t="str">
        <x:v>Редактируемых документов</x:v>
      </x:c>
      <x:c r="M7" s="28" t="n">
        <x:f>COUNTIF(C5:C17,"DOCX")+COUNTIF(C5:C17,"DOC")</x:f>
        <x:v>6</x:v>
      </x:c>
      <x:c r="O7" s="28" t="str">
        <x:v>Итого</x:v>
      </x:c>
      <x:c r="P7" s="28" t="n">
        <x:f>P5+P6</x:f>
        <x:v>93</x:v>
      </x:c>
    </x:row>
    <x:row r="8">
      <x:c r="A8" s="44" t="n">
        <x:v>4</x:v>
      </x:c>
      <x:c r="B8" s="44" t="str">
        <x:v>03smena_2024_1.pdf</x:v>
      </x:c>
      <x:c r="C8" s="44" t="str">
        <x:v>PDF</x:v>
      </x:c>
      <x:c r="D8" s="44" t="n">
        <x:v>977679</x:v>
      </x:c>
      <x:c r="E8" s="44" t="n">
        <x:v>22</x:v>
      </x:c>
      <x:c r="F8" s="44" t="str">
        <x:v>Программа 3 смены</x:v>
      </x:c>
      <x:c r="G8" s="44" t="str">
        <x:v>PDF-версия программы 3 смены</x:v>
      </x:c>
      <x:c r="H8" s="44" t="str">
        <x:v>Да</x:v>
      </x:c>
      <x:c r="I8" s="44" t="n">
        <x:v>22</x:v>
      </x:c>
      <x:c r="J8" s="45" t="str">
        <x:v>16,09,20233 доки.zip</x:v>
      </x:c>
      <x:c r="L8" s="28" t="str">
        <x:v>Уникальные программы смен</x:v>
      </x:c>
      <x:c r="M8" s="28" t="n">
        <x:v>4</x:v>
      </x:c>
    </x:row>
    <x:row r="9">
      <x:c r="A9" s="44" t="n">
        <x:v>5</x:v>
      </x:c>
      <x:c r="B9" s="44" t="str">
        <x:v>04smena2024_1.pdf</x:v>
      </x:c>
      <x:c r="C9" s="44" t="str">
        <x:v>PDF</x:v>
      </x:c>
      <x:c r="D9" s="44" t="n">
        <x:v>658176</x:v>
      </x:c>
      <x:c r="E9" s="44" t="n">
        <x:v>20</x:v>
      </x:c>
      <x:c r="F9" s="44" t="str">
        <x:v>Программа 4 смены</x:v>
      </x:c>
      <x:c r="G9" s="44" t="str">
        <x:v>Каноническая PDF-версия уникального блока</x:v>
      </x:c>
      <x:c r="H9" s="44" t="str">
        <x:v>Да</x:v>
      </x:c>
      <x:c r="I9" s="44" t="n">
        <x:v>20</x:v>
      </x:c>
      <x:c r="J9" s="45" t="str">
        <x:v>16,09,20233 доки.zip</x:v>
      </x:c>
      <x:c r="L9" s="28" t="str">
        <x:v>Уникальный PDF-объём, страниц</x:v>
      </x:c>
      <x:c r="M9" s="28" t="n">
        <x:f>SUM(I5:I17)</x:f>
        <x:v>93</x:v>
      </x:c>
    </x:row>
    <x:row r="10">
      <x:c r="A10" s="44" t="n">
        <x:v>6</x:v>
      </x:c>
      <x:c r="B10" s="44" t="str">
        <x:v>dorkart.pdf</x:v>
      </x:c>
      <x:c r="C10" s="44" t="str">
        <x:v>PDF</x:v>
      </x:c>
      <x:c r="D10" s="44" t="n">
        <x:v>159661</x:v>
      </x:c>
      <x:c r="E10" s="44" t="n">
        <x:v>4</x:v>
      </x:c>
      <x:c r="F10" s="44" t="str">
        <x:v>Дорожная карта</x:v>
      </x:c>
      <x:c r="G10" s="44" t="str">
        <x:v>PDF-версия дорожной карты</x:v>
      </x:c>
      <x:c r="H10" s="44" t="str">
        <x:v>Да</x:v>
      </x:c>
      <x:c r="I10" s="44" t="n">
        <x:v>4</x:v>
      </x:c>
      <x:c r="J10" s="45" t="str">
        <x:v>16,09,20233 доки.zip</x:v>
      </x:c>
      <x:c r="L10" s="28" t="str">
        <x:v>Содержательных дублей PDF</x:v>
      </x:c>
      <x:c r="M10" s="28" t="n">
        <x:v>1</x:v>
      </x:c>
    </x:row>
    <x:row r="11">
      <x:c r="A11" s="44" t="n">
        <x:v>7</x:v>
      </x:c>
      <x:c r="B11" s="44" t="str">
        <x:v>plan1.pdf</x:v>
      </x:c>
      <x:c r="C11" s="44" t="str">
        <x:v>PDF</x:v>
      </x:c>
      <x:c r="D11" s="44" t="n">
        <x:v>125549</x:v>
      </x:c>
      <x:c r="E11" s="44" t="n">
        <x:v>2</x:v>
      </x:c>
      <x:c r="F11" s="44" t="str">
        <x:v>План развития</x:v>
      </x:c>
      <x:c r="G11" s="44" t="str">
        <x:v>PDF-версия плана развития</x:v>
      </x:c>
      <x:c r="H11" s="44" t="str">
        <x:v>Да</x:v>
      </x:c>
      <x:c r="I11" s="44" t="n">
        <x:v>2</x:v>
      </x:c>
      <x:c r="J11" s="45" t="str">
        <x:v>16,09,20233 доки.zip</x:v>
      </x:c>
    </x:row>
    <x:row r="12">
      <x:c r="A12" s="44" t="n">
        <x:v>8</x:v>
      </x:c>
      <x:c r="B12" s="44" t="str">
        <x:v>1 смена 2023 Наследнико Великой России.docx</x:v>
      </x:c>
      <x:c r="C12" s="44" t="str">
        <x:v>DOCX</x:v>
      </x:c>
      <x:c r="D12" s="44" t="n">
        <x:v>56157</x:v>
      </x:c>
      <x:c r="E12" s="44" t="str"/>
      <x:c r="F12" s="44" t="str">
        <x:v>Программа 1 смены</x:v>
      </x:c>
      <x:c r="G12" s="44" t="str">
        <x:v>Редактируемая версия того же тематического блока</x:v>
      </x:c>
      <x:c r="H12" s="44" t="str">
        <x:v>Нет</x:v>
      </x:c>
      <x:c r="I12" s="44" t="n">
        <x:v>0</x:v>
      </x:c>
      <x:c r="J12" s="45" t="str">
        <x:v>16,09,20233 доки.zip</x:v>
      </x:c>
    </x:row>
    <x:row r="13">
      <x:c r="A13" s="44" t="n">
        <x:v>9</x:v>
      </x:c>
      <x:c r="B13" s="44" t="str">
        <x:v>2 смена  2023 Вектор звездного успеха.docx</x:v>
      </x:c>
      <x:c r="C13" s="44" t="str">
        <x:v>DOCX</x:v>
      </x:c>
      <x:c r="D13" s="44" t="n">
        <x:v>45608</x:v>
      </x:c>
      <x:c r="E13" s="44" t="str"/>
      <x:c r="F13" s="44" t="str">
        <x:v>Программа 2 смены</x:v>
      </x:c>
      <x:c r="G13" s="44" t="str">
        <x:v>Редактируемая версия того же тематического блока</x:v>
      </x:c>
      <x:c r="H13" s="44" t="str">
        <x:v>Нет</x:v>
      </x:c>
      <x:c r="I13" s="44" t="n">
        <x:v>0</x:v>
      </x:c>
      <x:c r="J13" s="45" t="str">
        <x:v>16,09,20233 доки.zip</x:v>
      </x:c>
    </x:row>
    <x:row r="14">
      <x:c r="A14" s="44" t="n">
        <x:v>10</x:v>
      </x:c>
      <x:c r="B14" s="44" t="str">
        <x:v>3 смена  2023 Вперед, в прошлое..docx</x:v>
      </x:c>
      <x:c r="C14" s="44" t="str">
        <x:v>DOCX</x:v>
      </x:c>
      <x:c r="D14" s="44" t="n">
        <x:v>493659</x:v>
      </x:c>
      <x:c r="E14" s="44" t="str"/>
      <x:c r="F14" s="44" t="str">
        <x:v>Программа 3 смены</x:v>
      </x:c>
      <x:c r="G14" s="44" t="str">
        <x:v>Редактируемая версия того же тематического блока</x:v>
      </x:c>
      <x:c r="H14" s="44" t="str">
        <x:v>Нет</x:v>
      </x:c>
      <x:c r="I14" s="44" t="n">
        <x:v>0</x:v>
      </x:c>
      <x:c r="J14" s="45" t="str">
        <x:v>16,09,20233 доки.zip</x:v>
      </x:c>
    </x:row>
    <x:row r="15">
      <x:c r="A15" s="44" t="n">
        <x:v>11</x:v>
      </x:c>
      <x:c r="B15" s="44" t="str">
        <x:v>4 смена  2023 Здоровым быть модно.docx</x:v>
      </x:c>
      <x:c r="C15" s="44" t="str">
        <x:v>DOCX</x:v>
      </x:c>
      <x:c r="D15" s="44" t="n">
        <x:v>47372</x:v>
      </x:c>
      <x:c r="E15" s="44" t="str"/>
      <x:c r="F15" s="44" t="str">
        <x:v>Программа 4 смены</x:v>
      </x:c>
      <x:c r="G15" s="44" t="str">
        <x:v>Редактируемая версия того же тематического блока</x:v>
      </x:c>
      <x:c r="H15" s="44" t="str">
        <x:v>Нет</x:v>
      </x:c>
      <x:c r="I15" s="44" t="n">
        <x:v>0</x:v>
      </x:c>
      <x:c r="J15" s="45" t="str">
        <x:v>16,09,20233 доки.zip</x:v>
      </x:c>
    </x:row>
    <x:row r="16">
      <x:c r="A16" s="44" t="n">
        <x:v>12</x:v>
      </x:c>
      <x:c r="B16" s="44" t="str">
        <x:v>План развития.docx</x:v>
      </x:c>
      <x:c r="C16" s="44" t="str">
        <x:v>DOCX</x:v>
      </x:c>
      <x:c r="D16" s="44" t="n">
        <x:v>16266</x:v>
      </x:c>
      <x:c r="E16" s="44" t="str"/>
      <x:c r="F16" s="44" t="str">
        <x:v>План развития</x:v>
      </x:c>
      <x:c r="G16" s="44" t="str">
        <x:v>Редактируемая версия того же тематического блока</x:v>
      </x:c>
      <x:c r="H16" s="44" t="str">
        <x:v>Нет</x:v>
      </x:c>
      <x:c r="I16" s="44" t="n">
        <x:v>0</x:v>
      </x:c>
      <x:c r="J16" s="45" t="str">
        <x:v>16,09,20233 доки.zip</x:v>
      </x:c>
    </x:row>
    <x:row r="17">
      <x:c r="A17" s="46" t="n">
        <x:v>13</x:v>
      </x:c>
      <x:c r="B17" s="46" t="str">
        <x:v>Дорожная карта.doc</x:v>
      </x:c>
      <x:c r="C17" s="46" t="str">
        <x:v>DOC</x:v>
      </x:c>
      <x:c r="D17" s="46" t="n">
        <x:v>74240</x:v>
      </x:c>
      <x:c r="E17" s="46" t="str"/>
      <x:c r="F17" s="46" t="str">
        <x:v>Дорожная карта</x:v>
      </x:c>
      <x:c r="G17" s="46" t="str">
        <x:v>Редактируемая версия того же тематического блока</x:v>
      </x:c>
      <x:c r="H17" s="46" t="str">
        <x:v>Нет</x:v>
      </x:c>
      <x:c r="I17" s="46" t="n">
        <x:v>0</x:v>
      </x:c>
      <x:c r="J17" s="47" t="str">
        <x:v>16,09,20233 доки.zip</x:v>
      </x:c>
    </x:row>
    <x:row r="18">
      <x:c r="A18" s="42"/>
      <x:c r="B18" s="42"/>
      <x:c r="C18" s="42"/>
      <x:c r="D18" s="42"/>
      <x:c r="E18" s="42"/>
      <x:c r="F18" s="42"/>
      <x:c r="G18" s="42"/>
      <x:c r="H18" s="42"/>
      <x:c r="I18" s="42"/>
      <x:c r="J18" s="42"/>
    </x:row>
    <x:row r="19">
      <x:c r="A19" s="43"/>
      <x:c r="B19" s="43"/>
      <x:c r="C19" s="42"/>
      <x:c r="D19" s="43"/>
      <x:c r="E19" s="43"/>
      <x:c r="F19" s="42"/>
      <x:c r="G19" s="42"/>
      <x:c r="H19" s="42"/>
      <x:c r="I19" s="42"/>
      <x:c r="J19" s="42"/>
    </x:row>
    <x:row r="20">
      <x:c r="A20" s="44"/>
      <x:c r="B20" s="44"/>
      <x:c r="C20" s="42"/>
      <x:c r="D20" s="44"/>
      <x:c r="E20" s="44"/>
      <x:c r="F20" s="42"/>
      <x:c r="G20" s="42"/>
      <x:c r="H20" s="42"/>
      <x:c r="I20" s="42"/>
      <x:c r="J20" s="42"/>
    </x:row>
    <x:row r="21">
      <x:c r="A21" s="44"/>
      <x:c r="B21" s="44"/>
      <x:c r="C21" s="42"/>
      <x:c r="D21" s="44"/>
      <x:c r="E21" s="44"/>
      <x:c r="F21" s="42"/>
      <x:c r="G21" s="42"/>
      <x:c r="H21" s="42"/>
      <x:c r="I21" s="42"/>
      <x:c r="J21" s="42"/>
    </x:row>
    <x:row r="22">
      <x:c r="A22" s="44"/>
      <x:c r="B22" s="44"/>
      <x:c r="C22" s="42"/>
      <x:c r="D22" s="44"/>
      <x:c r="E22" s="44"/>
      <x:c r="F22" s="42"/>
      <x:c r="G22" s="42"/>
      <x:c r="H22" s="42"/>
      <x:c r="I22" s="42"/>
      <x:c r="J22" s="42"/>
    </x:row>
    <x:row r="23">
      <x:c r="A23" s="44"/>
      <x:c r="B23" s="44"/>
      <x:c r="C23" s="42"/>
      <x:c r="D23" s="42"/>
      <x:c r="E23" s="42"/>
      <x:c r="F23" s="42"/>
      <x:c r="G23" s="42"/>
      <x:c r="H23" s="42"/>
      <x:c r="I23" s="42"/>
      <x:c r="J23" s="42"/>
    </x:row>
    <x:row r="24">
      <x:c r="A24" s="44"/>
      <x:c r="B24" s="44"/>
      <x:c r="C24" s="42"/>
      <x:c r="D24" s="42"/>
      <x:c r="E24" s="42"/>
      <x:c r="F24" s="42"/>
      <x:c r="G24" s="42"/>
      <x:c r="H24" s="42"/>
      <x:c r="I24" s="42"/>
      <x:c r="J24" s="42"/>
    </x:row>
  </x:sheetData>
  <x:mergeCells>
    <x:mergeCell ref="A1:J1"/>
    <x:mergeCell ref="A2:J2"/>
  </x:mergeCells>
  <x:conditionalFormatting sqref="H5:H17">
    <x:cfRule type="expression" dxfId="1" priority="1">
      <x:formula>H5="Да"</x:formula>
    </x:cfRule>
    <x:cfRule type="expression" dxfId="2" priority="2">
      <x:formula>H5="Нет"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88c9413cfca4ff4"/>
  </x:tableParts>
</x:worksheet>
</file>