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d38c1ed6e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 Sample" sheetId="1" r:id="Rd9cd157cd84e4ccb"/>
    <x:sheet xmlns:r="http://schemas.openxmlformats.org/officeDocument/2006/relationships" name="QA Rules" sheetId="2" r:id="R6c7817f9ef2a4519"/>
    <x:sheet xmlns:r="http://schemas.openxmlformats.org/officeDocument/2006/relationships" name="Check Results" sheetId="3" r:id="R3959284db70f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11111"/>
      <x:name val="Carlito"/>
    </x:font>
    <x:font>
      <x:i/>
      <x:sz val="11"/>
      <x:color rgb="FF4B556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6C400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color rgb="FF7A5200"/>
      </x:font>
      <x:fill>
        <x:patternFill>
          <x:bgColor rgb="FFFFF2CC"/>
        </x:patternFill>
      </x:fill>
    </x:dxf>
    <x:dxf>
      <x:font>
        <x:color rgb="FFB3261E"/>
      </x:font>
      <x:fill>
        <x:patternFill>
          <x:bgColor rgb="FFFCE8E6"/>
        </x:patternFill>
      </x:fill>
    </x:dxf>
    <x:dxf>
      <x:font>
        <x:b/>
        <x:color rgb="FF137333"/>
      </x:font>
      <x:fill>
        <x:patternFill>
          <x:bgColor rgb="FFE6F4EA"/>
        </x:patternFill>
      </x:fill>
    </x:dxf>
    <x:dxf>
      <x:font>
        <x:b/>
        <x:color rgb="FF7A5200"/>
      </x:font>
      <x:fill>
        <x:patternFill>
          <x:bgColor rgb="FFFFF2CC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12922637444a4" /><Relationship Type="http://schemas.openxmlformats.org/officeDocument/2006/relationships/theme" Target="/xl/theme/theme1.xml" Id="Rcd7a7bcb7cfe409d" /><Relationship Type="http://schemas.openxmlformats.org/officeDocument/2006/relationships/sharedStrings" Target="/xl/sharedStrings.xml" Id="Racd0b54cf54f4664" /><Relationship Type="http://schemas.openxmlformats.org/officeDocument/2006/relationships/worksheet" Target="/xl/worksheets/sheet1.xml" Id="Rd9cd157cd84e4ccb" /><Relationship Type="http://schemas.openxmlformats.org/officeDocument/2006/relationships/worksheet" Target="/xl/worksheets/sheet2.xml" Id="R6c7817f9ef2a4519" /><Relationship Type="http://schemas.openxmlformats.org/officeDocument/2006/relationships/worksheet" Target="/xl/worksheets/sheet3.xml" Id="R3959284db70f41ba" /></Relationships>
</file>

<file path=xl/tables/table1.xml><?xml version="1.0" encoding="utf-8"?>
<x:table xmlns:x="http://schemas.openxmlformats.org/spreadsheetml/2006/main" id="1" name="CatalogSampleTable" displayName="CatalogSampleTable" ref="A1:N26" headerRowCount="1">
  <x:tableColumns count="14">
    <x:tableColumn id="1" name="Строка Excel"/>
    <x:tableColumn id="2" name="Код карточки"/>
    <x:tableColumn id="3" name="ID товара"/>
    <x:tableColumn id="4" name="Артикул"/>
    <x:tableColumn id="5" name="Наименование"/>
    <x:tableColumn id="6" name="Производитель"/>
    <x:tableColumn id="7" name="Количество"/>
    <x:tableColumn id="8" name="Ед. изм."/>
    <x:tableColumn id="9" name="Статус наличия"/>
    <x:tableColumn id="10" name="Метка товара"/>
    <x:tableColumn id="11" name="Действие с фото"/>
    <x:tableColumn id="12" name="Фото, шт."/>
    <x:tableColumn id="13" name="Основное фото"/>
    <x:tableColumn id="14" name="Проблема из аудита"/>
  </x:tableColumns>
  <x:tableStyleInfo name="TableStyleMedium2" showRowStripes="1"/>
</x:table>
</file>

<file path=xl/tables/table2.xml><?xml version="1.0" encoding="utf-8"?>
<x:table xmlns:x="http://schemas.openxmlformats.org/spreadsheetml/2006/main" id="2" name="CheckResultsTable" displayName="CheckResultsTable" ref="A1:P26" headerRowCount="1">
  <x:tableColumns count="16">
    <x:tableColumn id="1" name="Строка Excel"/>
    <x:tableColumn id="2" name="Артикул"/>
    <x:tableColumn id="3" name="Наименование"/>
    <x:tableColumn id="4" name="Производитель"/>
    <x:tableColumn id="5" name="Количество"/>
    <x:tableColumn id="6" name="Ед. изм."/>
    <x:tableColumn id="7" name="Фото, шт."/>
    <x:tableColumn id="8" name="Основное фото"/>
    <x:tableColumn id="9" name="Метка"/>
    <x:tableColumn id="10" name="Флаг: метка"/>
    <x:tableColumn id="11" name="Флаг: нет фото"/>
    <x:tableColumn id="12" name="Флаг: ед. изм."/>
    <x:tableColumn id="13" name="Флаг: количество 0"/>
    <x:tableColumn id="14" name="Число флагов"/>
    <x:tableColumn id="15" name="Статус проверки"/>
    <x:tableColumn id="16" name="Комментарий аудитора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ea13ad5a4b54f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b6b0a8c8a124ae0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2" hidden="0" customWidth="1"/>
    <x:col min="4" max="4" width="18" hidden="0" customWidth="1"/>
    <x:col min="5" max="5" width="36" hidden="0" customWidth="1"/>
    <x:col min="6" max="6" width="16" hidden="0" customWidth="1"/>
    <x:col min="7" max="7" width="11" hidden="0" customWidth="1"/>
    <x:col min="8" max="8" width="10" hidden="0" customWidth="1"/>
    <x:col min="9" max="9" width="16" hidden="0" customWidth="1"/>
    <x:col min="10" max="10" width="14" hidden="0" customWidth="1"/>
    <x:col min="11" max="11" width="18" hidden="0" customWidth="1"/>
    <x:col min="12" max="12" width="10" hidden="0" customWidth="1"/>
    <x:col min="13" max="13" width="30" hidden="0" customWidth="1"/>
    <x:col min="14" max="14" width="48" hidden="0" customWidth="1"/>
  </x:cols>
  <x:sheetData>
    <x:row r="1" ht="34" customHeight="1">
      <x:c r="A1" s="6" t="str">
        <x:v>Строка Excel</x:v>
      </x:c>
      <x:c r="B1" s="6" t="str">
        <x:v>Код карточки</x:v>
      </x:c>
      <x:c r="C1" s="6" t="str">
        <x:v>ID товара</x:v>
      </x:c>
      <x:c r="D1" s="6" t="str">
        <x:v>Артикул</x:v>
      </x:c>
      <x:c r="E1" s="6" t="str">
        <x:v>Наименование</x:v>
      </x:c>
      <x:c r="F1" s="6" t="str">
        <x:v>Производитель</x:v>
      </x:c>
      <x:c r="G1" s="6" t="str">
        <x:v>Количество</x:v>
      </x:c>
      <x:c r="H1" s="6" t="str">
        <x:v>Ед. изм.</x:v>
      </x:c>
      <x:c r="I1" s="6" t="str">
        <x:v>Статус наличия</x:v>
      </x:c>
      <x:c r="J1" s="6" t="str">
        <x:v>Метка товара</x:v>
      </x:c>
      <x:c r="K1" s="6" t="str">
        <x:v>Действие с фото</x:v>
      </x:c>
      <x:c r="L1" s="6" t="str">
        <x:v>Фото, шт.</x:v>
      </x:c>
      <x:c r="M1" s="6" t="str">
        <x:v>Основное фото</x:v>
      </x:c>
      <x:c r="N1" s="6" t="str">
        <x:v>Проблема из аудита</x:v>
      </x:c>
    </x:row>
    <x:row r="2">
      <x:c r="A2" s="14" t="n">
        <x:v>6</x:v>
      </x:c>
      <x:c r="B2" s="30" t="str">
        <x:v>122-5727</x:v>
      </x:c>
      <x:c r="C2" s="30" t="n">
        <x:v>16530</x:v>
      </x:c>
      <x:c r="D2" s="30" t="str">
        <x:v>122-5727</x:v>
      </x:c>
      <x:c r="E2" s="14" t="str">
        <x:v>122-5727 ШЛАНГ</x:v>
      </x:c>
      <x:c r="F2" s="14" t="str">
        <x:v>CAT</x:v>
      </x:c>
      <x:c r="G2" s="14" t="n">
        <x:v>115</x:v>
      </x:c>
      <x:c r="H2" s="14" t="str">
        <x:v>шт</x:v>
      </x:c>
      <x:c r="I2" s="14" t="str">
        <x:v>в наличии</x:v>
      </x:c>
      <x:c r="J2" s="14" t="str">
        <x:v>нет</x:v>
      </x:c>
      <x:c r="K2" s="14" t="str">
        <x:v>без изменений</x:v>
      </x:c>
      <x:c r="L2" s="14" t="n">
        <x:v>3</x:v>
      </x:c>
      <x:c r="M2" s="14" t="str">
        <x:v>szdv_122-5727_01.jpg</x:v>
      </x:c>
      <x:c r="N2" s="14" t="str">
        <x:v>Ед. изм. в колонке «шт», в комментарии «см»</x:v>
      </x:c>
    </x:row>
    <x:row r="3">
      <x:c r="A3" s="14" t="n">
        <x:v>7</x:v>
      </x:c>
      <x:c r="B3" s="30" t="str">
        <x:v>134-4540</x:v>
      </x:c>
      <x:c r="C3" s="30" t="n">
        <x:v>16605</x:v>
      </x:c>
      <x:c r="D3" s="30" t="str">
        <x:v>134-4540</x:v>
      </x:c>
      <x:c r="E3" s="14" t="str">
        <x:v>134-4540 ШЛАНГ (РУКАВ)</x:v>
      </x:c>
      <x:c r="F3" s="14" t="str">
        <x:v>CAT</x:v>
      </x:c>
      <x:c r="G3" s="14" t="n">
        <x:v>320</x:v>
      </x:c>
      <x:c r="H3" s="14" t="str">
        <x:v>шт</x:v>
      </x:c>
      <x:c r="I3" s="14" t="str">
        <x:v>в наличии</x:v>
      </x:c>
      <x:c r="J3" s="14" t="str">
        <x:v>нет</x:v>
      </x:c>
      <x:c r="K3" s="14" t="str">
        <x:v>без изменений</x:v>
      </x:c>
      <x:c r="L3" s="14" t="n">
        <x:v>3</x:v>
      </x:c>
      <x:c r="M3" s="14" t="str">
        <x:v>szdv_134-4540_01.jpg</x:v>
      </x:c>
      <x:c r="N3" s="14" t="str">
        <x:v>Ед. изм. в колонке «шт», в комментарии «см»</x:v>
      </x:c>
    </x:row>
    <x:row r="4">
      <x:c r="A4" s="14" t="n">
        <x:v>17</x:v>
      </x:c>
      <x:c r="B4" s="30" t="str">
        <x:v>160-6921</x:v>
      </x:c>
      <x:c r="C4" s="30" t="n">
        <x:v>16687</x:v>
      </x:c>
      <x:c r="D4" s="30" t="str">
        <x:v>160-6921</x:v>
      </x:c>
      <x:c r="E4" s="14" t="str">
        <x:v>160-6921 ШТОК ГИДРОЦИЛИНДРА В СБОРЕ</x:v>
      </x:c>
      <x:c r="F4" s="14" t="str">
        <x:v>CAT</x:v>
      </x:c>
      <x:c r="G4" s="14" t="n">
        <x:v>1</x:v>
      </x:c>
      <x:c r="H4" s="14" t="str">
        <x:v>шт</x:v>
      </x:c>
      <x:c r="I4" s="14" t="str">
        <x:v>в наличии</x:v>
      </x:c>
      <x:c r="J4" s="14" t="str">
        <x:v>нет</x:v>
      </x:c>
      <x:c r="K4" s="14" t="str">
        <x:v>без изменений</x:v>
      </x:c>
      <x:c r="L4" s="14" t="n">
        <x:v>1</x:v>
      </x:c>
      <x:c r="M4" s="14" t="str">
        <x:v>szdv_notfoto.jpg</x:v>
      </x:c>
      <x:c r="N4" s="14" t="str">
        <x:v>Нет реального фото: используется szdv_notfoto.jpg</x:v>
      </x:c>
    </x:row>
    <x:row r="5">
      <x:c r="A5" s="14" t="n">
        <x:v>25</x:v>
      </x:c>
      <x:c r="B5" s="30" t="str">
        <x:v>194-8341</x:v>
      </x:c>
      <x:c r="C5" s="30" t="n">
        <x:v>12401</x:v>
      </x:c>
      <x:c r="D5" s="30" t="str">
        <x:v>194-8341</x:v>
      </x:c>
      <x:c r="E5" s="14" t="str">
        <x:v>194-8341 ГИЛЬЗА ГИДРОЦИЛИНДРА</x:v>
      </x:c>
      <x:c r="F5" s="14" t="str">
        <x:v>CAT</x:v>
      </x:c>
      <x:c r="G5" s="14" t="n">
        <x:v>1</x:v>
      </x:c>
      <x:c r="H5" s="14" t="str">
        <x:v>шт</x:v>
      </x:c>
      <x:c r="I5" s="14" t="str">
        <x:v>в наличии</x:v>
      </x:c>
      <x:c r="J5" s="14" t="str">
        <x:v>New</x:v>
      </x:c>
      <x:c r="K5" s="14" t="str">
        <x:v>без изменений</x:v>
      </x:c>
      <x:c r="L5" s="14" t="n">
        <x:v>1</x:v>
      </x:c>
      <x:c r="M5" s="14" t="str">
        <x:v>szdv_notfoto.jpg</x:v>
      </x:c>
      <x:c r="N5" s="14" t="str">
        <x:v>Проверить метку/стикер: New | Нет реального фото: используется szdv_notfoto.jpg</x:v>
      </x:c>
    </x:row>
    <x:row r="6">
      <x:c r="A6" s="14" t="n">
        <x:v>26</x:v>
      </x:c>
      <x:c r="B6" s="30" t="str">
        <x:v>195-2194</x:v>
      </x:c>
      <x:c r="C6" s="30" t="n">
        <x:v>16695</x:v>
      </x:c>
      <x:c r="D6" s="30" t="str">
        <x:v>195-2194</x:v>
      </x:c>
      <x:c r="E6" s="14" t="str">
        <x:v>195-2194 ШЛАНГ</x:v>
      </x:c>
      <x:c r="F6" s="14" t="str">
        <x:v>CAT</x:v>
      </x:c>
      <x:c r="G6" s="14" t="n">
        <x:v>90</x:v>
      </x:c>
      <x:c r="H6" s="14" t="str">
        <x:v>шт</x:v>
      </x:c>
      <x:c r="I6" s="14" t="str">
        <x:v>в наличии</x:v>
      </x:c>
      <x:c r="J6" s="14" t="str">
        <x:v>нет</x:v>
      </x:c>
      <x:c r="K6" s="14" t="str">
        <x:v>без изменений</x:v>
      </x:c>
      <x:c r="L6" s="14" t="n">
        <x:v>1</x:v>
      </x:c>
      <x:c r="M6" s="14" t="str">
        <x:v>szdv_notfoto.jpg</x:v>
      </x:c>
      <x:c r="N6" s="14" t="str">
        <x:v>Нет реального фото: используется szdv_notfoto.jpg | Ед. изм. в колонке «шт», в комментарии «см»</x:v>
      </x:c>
    </x:row>
    <x:row r="7">
      <x:c r="A7" s="14" t="n">
        <x:v>27</x:v>
      </x:c>
      <x:c r="B7" s="30" t="str">
        <x:f>"1E-0736"</x:f>
        <x:v>1E-0736</x:v>
      </x:c>
      <x:c r="C7" s="30" t="n">
        <x:v>15110</x:v>
      </x:c>
      <x:c r="D7" s="30" t="str">
        <x:f>"1E-0736"</x:f>
        <x:v>1E-0736</x:v>
      </x:c>
      <x:c r="E7" s="14" t="str">
        <x:v>1E-0736 ШЛАНГ</x:v>
      </x:c>
      <x:c r="F7" s="14" t="str">
        <x:v>CAT</x:v>
      </x:c>
      <x:c r="G7" s="14" t="n">
        <x:v>360</x:v>
      </x:c>
      <x:c r="H7" s="14" t="str">
        <x:v>шт</x:v>
      </x:c>
      <x:c r="I7" s="14" t="str">
        <x:v>в наличии</x:v>
      </x:c>
      <x:c r="J7" s="14" t="str">
        <x:v>нет</x:v>
      </x:c>
      <x:c r="K7" s="14" t="str">
        <x:v>без изменений</x:v>
      </x:c>
      <x:c r="L7" s="14" t="n">
        <x:v>1</x:v>
      </x:c>
      <x:c r="M7" s="14" t="str">
        <x:v>szdv_notfoto.jpg</x:v>
      </x:c>
      <x:c r="N7" s="14" t="str">
        <x:v>Нет реального фото: используется szdv_notfoto.jpg | Ед. изм. в колонке «шт», в комментарии «см»</x:v>
      </x:c>
    </x:row>
    <x:row r="8">
      <x:c r="A8" s="14" t="n">
        <x:v>29</x:v>
      </x:c>
      <x:c r="B8" s="30" t="str">
        <x:v>206-2728</x:v>
      </x:c>
      <x:c r="C8" s="30" t="n">
        <x:v>17338</x:v>
      </x:c>
      <x:c r="D8" s="30" t="str">
        <x:v>206-2728</x:v>
      </x:c>
      <x:c r="E8" s="14" t="str">
        <x:v>206-2728 ЗАЩИТНЫЙ КОЖУХ ШЛАНГА</x:v>
      </x:c>
      <x:c r="F8" s="14" t="str">
        <x:v>CAT</x:v>
      </x:c>
      <x:c r="G8" s="14" t="n">
        <x:v>700</x:v>
      </x:c>
      <x:c r="H8" s="14" t="str">
        <x:v>шт</x:v>
      </x:c>
      <x:c r="I8" s="14" t="str">
        <x:v>в наличии</x:v>
      </x:c>
      <x:c r="J8" s="14" t="str">
        <x:v>нет</x:v>
      </x:c>
      <x:c r="K8" s="14" t="str">
        <x:v>без изменений</x:v>
      </x:c>
      <x:c r="L8" s="14" t="n">
        <x:v>3</x:v>
      </x:c>
      <x:c r="M8" s="14" t="str">
        <x:v>szdv_206-2728_01.jpg</x:v>
      </x:c>
      <x:c r="N8" s="14" t="str">
        <x:v>Ед. изм. в колонке «шт», в комментарии «см»</x:v>
      </x:c>
    </x:row>
    <x:row r="9">
      <x:c r="A9" s="14" t="n">
        <x:v>35</x:v>
      </x:c>
      <x:c r="B9" s="30" t="str">
        <x:v>349-6242</x:v>
      </x:c>
      <x:c r="C9" s="30" t="n">
        <x:v>17320</x:v>
      </x:c>
      <x:c r="D9" s="30" t="str">
        <x:v>349-6242</x:v>
      </x:c>
      <x:c r="E9" s="14" t="str">
        <x:v>349-6242 ШЛАНГ</x:v>
      </x:c>
      <x:c r="F9" s="14" t="str">
        <x:v>CAT</x:v>
      </x:c>
      <x:c r="G9" s="14" t="n">
        <x:v>77</x:v>
      </x:c>
      <x:c r="H9" s="14" t="str">
        <x:v>шт</x:v>
      </x:c>
      <x:c r="I9" s="14" t="str">
        <x:v>в наличии</x:v>
      </x:c>
      <x:c r="J9" s="14" t="str">
        <x:v>нет</x:v>
      </x:c>
      <x:c r="K9" s="14" t="str">
        <x:v>без изменений</x:v>
      </x:c>
      <x:c r="L9" s="14" t="n">
        <x:v>2</x:v>
      </x:c>
      <x:c r="M9" s="14" t="str">
        <x:v>szdv_349-6242_01.jpg</x:v>
      </x:c>
      <x:c r="N9" s="14" t="str">
        <x:v>Ед. изм. в колонке «шт», в комментарии «см»</x:v>
      </x:c>
    </x:row>
    <x:row r="10">
      <x:c r="A10" s="14" t="n">
        <x:v>38</x:v>
      </x:c>
      <x:c r="B10" s="30" t="str">
        <x:v>4I-1607</x:v>
      </x:c>
      <x:c r="C10" s="30" t="n">
        <x:v>15119</x:v>
      </x:c>
      <x:c r="D10" s="30" t="str">
        <x:v>4I-1607</x:v>
      </x:c>
      <x:c r="E10" s="14" t="str">
        <x:v>4I-1607 ШЛАНГ РЕЗИНОВЫЙ</x:v>
      </x:c>
      <x:c r="F10" s="14" t="str">
        <x:v>CAT</x:v>
      </x:c>
      <x:c r="G10" s="14" t="n">
        <x:v>91</x:v>
      </x:c>
      <x:c r="H10" s="14" t="str">
        <x:v>шт</x:v>
      </x:c>
      <x:c r="I10" s="14" t="str">
        <x:v>в наличии</x:v>
      </x:c>
      <x:c r="J10" s="14" t="str">
        <x:v>нет</x:v>
      </x:c>
      <x:c r="K10" s="14" t="str">
        <x:v>без изменений</x:v>
      </x:c>
      <x:c r="L10" s="14" t="n">
        <x:v>4</x:v>
      </x:c>
      <x:c r="M10" s="14" t="str">
        <x:v>szdv_4I-1607_01.jpg</x:v>
      </x:c>
      <x:c r="N10" s="14" t="str">
        <x:v>Ед. изм. в колонке «шт», в комментарии «см»</x:v>
      </x:c>
    </x:row>
    <x:row r="11">
      <x:c r="A11" s="14" t="n">
        <x:v>40</x:v>
      </x:c>
      <x:c r="B11" s="30" t="str">
        <x:v>5P-0202</x:v>
      </x:c>
      <x:c r="C11" s="30" t="n">
        <x:v>15123</x:v>
      </x:c>
      <x:c r="D11" s="30" t="str">
        <x:v>5P-0202</x:v>
      </x:c>
      <x:c r="E11" s="14" t="str">
        <x:v>5P-0202 ШЛАНГ ГИДРАВЛИЧЕСКИЙ</x:v>
      </x:c>
      <x:c r="F11" s="14" t="str">
        <x:v>CAT</x:v>
      </x:c>
      <x:c r="G11" s="14" t="n">
        <x:v>127</x:v>
      </x:c>
      <x:c r="H11" s="14" t="str">
        <x:v>шт</x:v>
      </x:c>
      <x:c r="I11" s="14" t="str">
        <x:v>в наличии</x:v>
      </x:c>
      <x:c r="J11" s="14" t="str">
        <x:v>нет</x:v>
      </x:c>
      <x:c r="K11" s="14" t="str">
        <x:v>без изменений</x:v>
      </x:c>
      <x:c r="L11" s="14" t="n">
        <x:v>1</x:v>
      </x:c>
      <x:c r="M11" s="14" t="str">
        <x:v>szdv_notfoto.jpg</x:v>
      </x:c>
      <x:c r="N11" s="14" t="str">
        <x:v>Нет реального фото: используется szdv_notfoto.jpg | Ед. изм. в колонке «шт», в комментарии «см»</x:v>
      </x:c>
    </x:row>
    <x:row r="12">
      <x:c r="A12" s="14" t="n">
        <x:v>41</x:v>
      </x:c>
      <x:c r="B12" s="30" t="str">
        <x:v>5P-0203</x:v>
      </x:c>
      <x:c r="C12" s="30" t="n">
        <x:v>15122</x:v>
      </x:c>
      <x:c r="D12" s="30" t="str">
        <x:v>5P-0203</x:v>
      </x:c>
      <x:c r="E12" s="14" t="str">
        <x:v>5P-0203 ШЛАНГ ГИДРАВЛИЧЕСКИЙ</x:v>
      </x:c>
      <x:c r="F12" s="14" t="str">
        <x:v>CAT</x:v>
      </x:c>
      <x:c r="G12" s="14" t="n">
        <x:v>90</x:v>
      </x:c>
      <x:c r="H12" s="14" t="str">
        <x:v>шт</x:v>
      </x:c>
      <x:c r="I12" s="14" t="str">
        <x:v>в наличии</x:v>
      </x:c>
      <x:c r="J12" s="14" t="str">
        <x:v>нет</x:v>
      </x:c>
      <x:c r="K12" s="14" t="str">
        <x:v>без изменений</x:v>
      </x:c>
      <x:c r="L12" s="14" t="n">
        <x:v>2</x:v>
      </x:c>
      <x:c r="M12" s="14" t="str">
        <x:v>szdv_5P-0203_01.jpg</x:v>
      </x:c>
      <x:c r="N12" s="14" t="str">
        <x:v>Ед. изм. в колонке «шт», в комментарии «см»</x:v>
      </x:c>
    </x:row>
    <x:row r="13">
      <x:c r="A13" s="14" t="n">
        <x:v>42</x:v>
      </x:c>
      <x:c r="B13" s="30" t="str">
        <x:v>5P-1258</x:v>
      </x:c>
      <x:c r="C13" s="30" t="n">
        <x:v>17314</x:v>
      </x:c>
      <x:c r="D13" s="30" t="str">
        <x:v>5P-1258</x:v>
      </x:c>
      <x:c r="E13" s="14" t="str">
        <x:v>5P-1258 ШЛАНГ</x:v>
      </x:c>
      <x:c r="F13" s="14" t="str">
        <x:v>CAT</x:v>
      </x:c>
      <x:c r="G13" s="14" t="n">
        <x:v>90</x:v>
      </x:c>
      <x:c r="H13" s="14" t="str">
        <x:v>шт</x:v>
      </x:c>
      <x:c r="I13" s="14" t="str">
        <x:v>в наличии</x:v>
      </x:c>
      <x:c r="J13" s="14" t="str">
        <x:v>нет</x:v>
      </x:c>
      <x:c r="K13" s="14" t="str">
        <x:v>без изменений</x:v>
      </x:c>
      <x:c r="L13" s="14" t="n">
        <x:v>2</x:v>
      </x:c>
      <x:c r="M13" s="14" t="str">
        <x:v>szdv_5P-1258_01.jpg</x:v>
      </x:c>
      <x:c r="N13" s="14" t="str">
        <x:v>Ед. изм. в колонке «шт», в комментарии «см»</x:v>
      </x:c>
    </x:row>
    <x:row r="14">
      <x:c r="A14" s="14" t="n">
        <x:v>43</x:v>
      </x:c>
      <x:c r="B14" s="30" t="str">
        <x:v>5P-1269</x:v>
      </x:c>
      <x:c r="C14" s="30" t="n">
        <x:v>15171</x:v>
      </x:c>
      <x:c r="D14" s="30" t="str">
        <x:v>5P-1269</x:v>
      </x:c>
      <x:c r="E14" s="14" t="str">
        <x:v>5P-1269 ШЛАНГ</x:v>
      </x:c>
      <x:c r="F14" s="14" t="str">
        <x:v>CAT</x:v>
      </x:c>
      <x:c r="G14" s="14" t="n">
        <x:v>22</x:v>
      </x:c>
      <x:c r="H14" s="14" t="str">
        <x:v>шт</x:v>
      </x:c>
      <x:c r="I14" s="14" t="str">
        <x:v>в наличии</x:v>
      </x:c>
      <x:c r="J14" s="14" t="str">
        <x:v>нет</x:v>
      </x:c>
      <x:c r="K14" s="14" t="str">
        <x:v>без изменений</x:v>
      </x:c>
      <x:c r="L14" s="14" t="n">
        <x:v>2</x:v>
      </x:c>
      <x:c r="M14" s="14" t="str">
        <x:v>szdv_5P-1269_01.jpg</x:v>
      </x:c>
      <x:c r="N14" s="14" t="str">
        <x:v>Ед. изм. в колонке «шт», в комментарии «см»</x:v>
      </x:c>
    </x:row>
    <x:row r="15">
      <x:c r="A15" s="14" t="n">
        <x:v>44</x:v>
      </x:c>
      <x:c r="B15" s="30" t="str">
        <x:v>5P-1270</x:v>
      </x:c>
      <x:c r="C15" s="30" t="n">
        <x:v>15160</x:v>
      </x:c>
      <x:c r="D15" s="30" t="str">
        <x:v>5P-1270</x:v>
      </x:c>
      <x:c r="E15" s="14" t="str">
        <x:v>5P-1270 ШЛАНГ</x:v>
      </x:c>
      <x:c r="F15" s="14" t="str">
        <x:v>CAT</x:v>
      </x:c>
      <x:c r="G15" s="14" t="n">
        <x:v>72</x:v>
      </x:c>
      <x:c r="H15" s="14" t="str">
        <x:v>шт</x:v>
      </x:c>
      <x:c r="I15" s="14" t="str">
        <x:v>в наличии</x:v>
      </x:c>
      <x:c r="J15" s="14" t="str">
        <x:v>нет</x:v>
      </x:c>
      <x:c r="K15" s="14" t="str">
        <x:v>без изменений</x:v>
      </x:c>
      <x:c r="L15" s="14" t="n">
        <x:v>2</x:v>
      </x:c>
      <x:c r="M15" s="14" t="str">
        <x:v>szdv_5P-1270_01.jpg</x:v>
      </x:c>
      <x:c r="N15" s="14" t="str">
        <x:v>Ед. изм. в колонке «шт», в комментарии «см»</x:v>
      </x:c>
    </x:row>
    <x:row r="16">
      <x:c r="A16" s="14" t="n">
        <x:v>45</x:v>
      </x:c>
      <x:c r="B16" s="30" t="str">
        <x:v>5P-1467</x:v>
      </x:c>
      <x:c r="C16" s="30" t="n">
        <x:v>16628</x:v>
      </x:c>
      <x:c r="D16" s="30" t="str">
        <x:v>5P-1467</x:v>
      </x:c>
      <x:c r="E16" s="14" t="str">
        <x:v>5P-1467 ШЛАНГ</x:v>
      </x:c>
      <x:c r="F16" s="14" t="str">
        <x:v>CAT</x:v>
      </x:c>
      <x:c r="G16" s="14" t="n">
        <x:v>290</x:v>
      </x:c>
      <x:c r="H16" s="14" t="str">
        <x:v>шт</x:v>
      </x:c>
      <x:c r="I16" s="14" t="str">
        <x:v>в наличии</x:v>
      </x:c>
      <x:c r="J16" s="14" t="str">
        <x:v>нет</x:v>
      </x:c>
      <x:c r="K16" s="14" t="str">
        <x:v>без изменений</x:v>
      </x:c>
      <x:c r="L16" s="14" t="n">
        <x:v>1</x:v>
      </x:c>
      <x:c r="M16" s="14" t="str">
        <x:v>szdv_5P-1467_01.jpg</x:v>
      </x:c>
      <x:c r="N16" s="14" t="str">
        <x:v>Ед. изм. в колонке «шт», в комментарии «см»</x:v>
      </x:c>
    </x:row>
    <x:row r="17">
      <x:c r="A17" s="14" t="n">
        <x:v>46</x:v>
      </x:c>
      <x:c r="B17" s="30" t="str">
        <x:v>5P-1695</x:v>
      </x:c>
      <x:c r="C17" s="30" t="n">
        <x:v>16987</x:v>
      </x:c>
      <x:c r="D17" s="30" t="str">
        <x:v>5P-1695</x:v>
      </x:c>
      <x:c r="E17" s="14" t="str">
        <x:v>5P-1695 ШЛАНГ</x:v>
      </x:c>
      <x:c r="F17" s="14" t="str">
        <x:v>CAT</x:v>
      </x:c>
      <x:c r="G17" s="14" t="n">
        <x:v>11</x:v>
      </x:c>
      <x:c r="H17" s="14" t="str">
        <x:v>шт</x:v>
      </x:c>
      <x:c r="I17" s="14" t="str">
        <x:v>в наличии</x:v>
      </x:c>
      <x:c r="J17" s="14" t="str">
        <x:v>нет</x:v>
      </x:c>
      <x:c r="K17" s="14" t="str">
        <x:v>без изменений</x:v>
      </x:c>
      <x:c r="L17" s="14" t="n">
        <x:v>1</x:v>
      </x:c>
      <x:c r="M17" s="14" t="str">
        <x:v>szdv_5P-1695_01.jpg</x:v>
      </x:c>
      <x:c r="N17" s="14" t="str">
        <x:v>Ед. изм. в колонке «шт», в комментарии «м»</x:v>
      </x:c>
    </x:row>
    <x:row r="18">
      <x:c r="A18" s="14" t="n">
        <x:v>57</x:v>
      </x:c>
      <x:c r="B18" s="30" t="str">
        <x:v>7X-7895</x:v>
      </x:c>
      <x:c r="C18" s="30" t="n">
        <x:v>15142</x:v>
      </x:c>
      <x:c r="D18" s="30" t="str">
        <x:v>7X-7895</x:v>
      </x:c>
      <x:c r="E18" s="14" t="str">
        <x:v>7X-7895 ШЛАНГ</x:v>
      </x:c>
      <x:c r="F18" s="14" t="str">
        <x:v>CAT</x:v>
      </x:c>
      <x:c r="G18" s="14" t="n">
        <x:v>90</x:v>
      </x:c>
      <x:c r="H18" s="14" t="str">
        <x:v>шт</x:v>
      </x:c>
      <x:c r="I18" s="14" t="str">
        <x:v>в наличии</x:v>
      </x:c>
      <x:c r="J18" s="14" t="str">
        <x:v>нет</x:v>
      </x:c>
      <x:c r="K18" s="14" t="str">
        <x:v>без изменений</x:v>
      </x:c>
      <x:c r="L18" s="14" t="n">
        <x:v>1</x:v>
      </x:c>
      <x:c r="M18" s="14" t="str">
        <x:v>szdv_notfoto.jpg</x:v>
      </x:c>
      <x:c r="N18" s="14" t="str">
        <x:v>Нет реального фото: используется szdv_notfoto.jpg | Ед. изм. в колонке «шт», в комментарии «см»</x:v>
      </x:c>
    </x:row>
    <x:row r="19">
      <x:c r="A19" s="14" t="n">
        <x:v>58</x:v>
      </x:c>
      <x:c r="B19" s="30" t="str">
        <x:v>7Y-1418</x:v>
      </x:c>
      <x:c r="C19" s="30" t="n">
        <x:v>16578</x:v>
      </x:c>
      <x:c r="D19" s="30" t="str">
        <x:v>7Y-1418</x:v>
      </x:c>
      <x:c r="E19" s="14" t="str">
        <x:v>7Y-1418 ШЛАНГ</x:v>
      </x:c>
      <x:c r="F19" s="14" t="str">
        <x:v>CAT</x:v>
      </x:c>
      <x:c r="G19" s="14" t="n">
        <x:v>70</x:v>
      </x:c>
      <x:c r="H19" s="14" t="str">
        <x:v>шт</x:v>
      </x:c>
      <x:c r="I19" s="14" t="str">
        <x:v>в наличии</x:v>
      </x:c>
      <x:c r="J19" s="14" t="str">
        <x:v>нет</x:v>
      </x:c>
      <x:c r="K19" s="14" t="str">
        <x:v>без изменений</x:v>
      </x:c>
      <x:c r="L19" s="14" t="n">
        <x:v>2</x:v>
      </x:c>
      <x:c r="M19" s="14" t="str">
        <x:v>szdv_7Y-1418_01.jpg</x:v>
      </x:c>
      <x:c r="N19" s="14" t="str">
        <x:v>Ед. изм. в колонке «шт», в комментарии «см»</x:v>
      </x:c>
    </x:row>
    <x:row r="20">
      <x:c r="A20" s="14" t="n">
        <x:v>62</x:v>
      </x:c>
      <x:c r="B20" s="30" t="str">
        <x:v>8С-7304</x:v>
      </x:c>
      <x:c r="C20" s="30" t="n">
        <x:v>16284</x:v>
      </x:c>
      <x:c r="D20" s="30" t="str">
        <x:v>8С-7304</x:v>
      </x:c>
      <x:c r="E20" s="14" t="str">
        <x:v>8С-7304 ШЛАНГ</x:v>
      </x:c>
      <x:c r="F20" s="14" t="str">
        <x:v>CAT</x:v>
      </x:c>
      <x:c r="G20" s="14" t="n">
        <x:v>65</x:v>
      </x:c>
      <x:c r="H20" s="14" t="str">
        <x:v>шт</x:v>
      </x:c>
      <x:c r="I20" s="14" t="str">
        <x:v>в наличии</x:v>
      </x:c>
      <x:c r="J20" s="14" t="str">
        <x:v>нет</x:v>
      </x:c>
      <x:c r="K20" s="14" t="str">
        <x:v>без изменений</x:v>
      </x:c>
      <x:c r="L20" s="14" t="n">
        <x:v>1</x:v>
      </x:c>
      <x:c r="M20" s="14" t="str">
        <x:v>szdv_notfoto.jpg</x:v>
      </x:c>
      <x:c r="N20" s="14" t="str">
        <x:v>Нет реального фото: используется szdv_notfoto.jpg | Ед. изм. в колонке «шт», в комментарии «см»</x:v>
      </x:c>
    </x:row>
    <x:row r="21">
      <x:c r="A21" s="14" t="n">
        <x:v>77</x:v>
      </x:c>
      <x:c r="B21" s="30" t="str">
        <x:v>146-1780</x:v>
      </x:c>
      <x:c r="C21" s="30" t="n">
        <x:v>14649</x:v>
      </x:c>
      <x:c r="D21" s="30" t="str">
        <x:v>146-1780</x:v>
      </x:c>
      <x:c r="E21" s="14" t="str">
        <x:v>146-1780 КОМПЛЕКТ ПОРШНЕВЫХ КОЛЕЦ (на 1 поршень)</x:v>
      </x:c>
      <x:c r="F21" s="14" t="str">
        <x:v>CAT</x:v>
      </x:c>
      <x:c r="G21" s="14" t="n">
        <x:v>4</x:v>
      </x:c>
      <x:c r="H21" s="14" t="str">
        <x:v>шт</x:v>
      </x:c>
      <x:c r="I21" s="14" t="str">
        <x:v>в наличии</x:v>
      </x:c>
      <x:c r="J21" s="14" t="str">
        <x:v>нет</x:v>
      </x:c>
      <x:c r="K21" s="14" t="str">
        <x:v>без изменений</x:v>
      </x:c>
      <x:c r="L21" s="14" t="n">
        <x:v>3</x:v>
      </x:c>
      <x:c r="M21" s="14" t="str">
        <x:v>szdv_146-1780_01.jpg</x:v>
      </x:c>
      <x:c r="N21" s="14" t="str">
        <x:v>Ед. изм. в колонке «шт», в комментарии «комп»</x:v>
      </x:c>
    </x:row>
    <x:row r="22">
      <x:c r="A22" s="14" t="n">
        <x:v>87</x:v>
      </x:c>
      <x:c r="B22" s="30" t="str">
        <x:v>282-2224</x:v>
      </x:c>
      <x:c r="C22" s="30" t="n">
        <x:v>14444</x:v>
      </x:c>
      <x:c r="D22" s="30" t="str">
        <x:v>282-2224</x:v>
      </x:c>
      <x:c r="E22" s="14" t="str">
        <x:v>282-2224 ПОРШЕНЬ В СБОРЕ (С ПАЛЬЦЕМ И ПОРШНЕВЫМИ КОЛЬЦАМИ) (105145HSRI)</x:v>
      </x:c>
      <x:c r="F22" s="14" t="str">
        <x:v>CAT</x:v>
      </x:c>
      <x:c r="G22" s="14" t="n">
        <x:v>6</x:v>
      </x:c>
      <x:c r="H22" s="14" t="str">
        <x:v>шт</x:v>
      </x:c>
      <x:c r="I22" s="14" t="str">
        <x:v>в наличии</x:v>
      </x:c>
      <x:c r="J22" s="14" t="str">
        <x:v>New</x:v>
      </x:c>
      <x:c r="K22" s="14" t="str">
        <x:v>без изменений</x:v>
      </x:c>
      <x:c r="L22" s="14" t="n">
        <x:v>8</x:v>
      </x:c>
      <x:c r="M22" s="14" t="str">
        <x:v>szdv_282-2224_01.jpg</x:v>
      </x:c>
      <x:c r="N22" s="14" t="str">
        <x:v>Проверить метку/стикер: New</x:v>
      </x:c>
    </x:row>
    <x:row r="23">
      <x:c r="A23" s="14" t="n">
        <x:v>90</x:v>
      </x:c>
      <x:c r="B23" s="30" t="str">
        <x:v>4W-5701</x:v>
      </x:c>
      <x:c r="C23" s="30" t="n">
        <x:v>14443</x:v>
      </x:c>
      <x:c r="D23" s="30" t="str">
        <x:v>4W-5701</x:v>
      </x:c>
      <x:c r="E23" s="14" t="str">
        <x:v>4W-5701 ВКЛАДЫШ КОРЕННОЙ (1 КОМПЛ ИЗ 2 ШТ)</x:v>
      </x:c>
      <x:c r="F23" s="14" t="str">
        <x:v>CAT</x:v>
      </x:c>
      <x:c r="G23" s="14" t="n">
        <x:v>5</x:v>
      </x:c>
      <x:c r="H23" s="14" t="str">
        <x:v>шт</x:v>
      </x:c>
      <x:c r="I23" s="14" t="str">
        <x:v>в наличии</x:v>
      </x:c>
      <x:c r="J23" s="14" t="str">
        <x:v>нет</x:v>
      </x:c>
      <x:c r="K23" s="14" t="str">
        <x:v>без изменений</x:v>
      </x:c>
      <x:c r="L23" s="14" t="n">
        <x:v>8</x:v>
      </x:c>
      <x:c r="M23" s="14" t="str">
        <x:v>szdv_4W-5701_01.jpg</x:v>
      </x:c>
      <x:c r="N23" s="14" t="str">
        <x:v>Ед. изм. в колонке «шт», в комментарии «комп»</x:v>
      </x:c>
    </x:row>
    <x:row r="24">
      <x:c r="A24" s="14" t="n">
        <x:v>100</x:v>
      </x:c>
      <x:c r="B24" s="30" t="str">
        <x:v>ME996247</x:v>
      </x:c>
      <x:c r="C24" s="30" t="n">
        <x:v>17291</x:v>
      </x:c>
      <x:c r="D24" s="30" t="str">
        <x:v>ME996247</x:v>
      </x:c>
      <x:c r="E24" s="14" t="str">
        <x:v>ME996247 КОМПЛЕКТ ВКЛАДЫШЕЙ ШАТУННЫХ (на двигатель) из 6 пар.</x:v>
      </x:c>
      <x:c r="F24" s="14" t="str">
        <x:v>CAT</x:v>
      </x:c>
      <x:c r="G24" s="14" t="n">
        <x:v>3</x:v>
      </x:c>
      <x:c r="H24" s="14" t="str">
        <x:v>шт</x:v>
      </x:c>
      <x:c r="I24" s="14" t="str">
        <x:v>в наличии</x:v>
      </x:c>
      <x:c r="J24" s="14" t="str">
        <x:v>нет</x:v>
      </x:c>
      <x:c r="K24" s="14" t="str">
        <x:v>без изменений</x:v>
      </x:c>
      <x:c r="L24" s="14" t="n">
        <x:v>2</x:v>
      </x:c>
      <x:c r="M24" s="14" t="str">
        <x:v>szdv_ME996247_01.jpg</x:v>
      </x:c>
      <x:c r="N24" s="14" t="str">
        <x:v>Ед. изм. в колонке «шт», в комментарии «комп»</x:v>
      </x:c>
    </x:row>
    <x:row r="25">
      <x:c r="A25" s="14" t="n">
        <x:v>101</x:v>
      </x:c>
      <x:c r="B25" s="30" t="str">
        <x:v>4W-7019</x:v>
      </x:c>
      <x:c r="C25" s="30" t="n">
        <x:v>17908</x:v>
      </x:c>
      <x:c r="D25" s="30" t="str">
        <x:v>4W-7019</x:v>
      </x:c>
      <x:c r="E25" s="14" t="str">
        <x:v>4W-7019 ФОРСУНКА ТОПЛИВНАЯ (б/у)</x:v>
      </x:c>
      <x:c r="F25" s="14" t="str">
        <x:v>CAT</x:v>
      </x:c>
      <x:c r="G25" s="14" t="n">
        <x:v>8</x:v>
      </x:c>
      <x:c r="H25" s="14" t="str">
        <x:v>шт</x:v>
      </x:c>
      <x:c r="I25" s="14" t="str">
        <x:v>в наличии</x:v>
      </x:c>
      <x:c r="J25" s="14" t="str">
        <x:v>нет</x:v>
      </x:c>
      <x:c r="K25" s="14" t="str">
        <x:v>без изменений</x:v>
      </x:c>
      <x:c r="L25" s="14" t="n">
        <x:v>1</x:v>
      </x:c>
      <x:c r="M25" s="14" t="str">
        <x:v>szdv_notfoto.jpg</x:v>
      </x:c>
      <x:c r="N25" s="14" t="str">
        <x:v>Нет реального фото: используется szdv_notfoto.jpg</x:v>
      </x:c>
    </x:row>
    <x:row r="26">
      <x:c r="A26" s="14" t="n">
        <x:v>167</x:v>
      </x:c>
      <x:c r="B26" s="30" t="str">
        <x:v>8T-1178</x:v>
      </x:c>
      <x:c r="C26" s="30" t="n">
        <x:v>16639</x:v>
      </x:c>
      <x:c r="D26" s="30" t="str">
        <x:v>8T-1178</x:v>
      </x:c>
      <x:c r="E26" s="14" t="str">
        <x:v>8T-1178 ПОДШИПНИК</x:v>
      </x:c>
      <x:c r="F26" s="14" t="str">
        <x:v>CAT</x:v>
      </x:c>
      <x:c r="G26" s="14" t="n">
        <x:v>1</x:v>
      </x:c>
      <x:c r="H26" s="14" t="str">
        <x:v>шт</x:v>
      </x:c>
      <x:c r="I26" s="14" t="str">
        <x:v>в наличии</x:v>
      </x:c>
      <x:c r="J26" s="14" t="str">
        <x:v>нет</x:v>
      </x:c>
      <x:c r="K26" s="14" t="str">
        <x:v>без изменений</x:v>
      </x:c>
      <x:c r="L26" s="14" t="n">
        <x:v>1</x:v>
      </x:c>
      <x:c r="M26" s="14" t="str">
        <x:v>szdv_notfoto.jpg</x:v>
      </x:c>
      <x:c r="N26" s="14" t="str">
        <x:v>Нет реального фото: используется szdv_notfoto.jpg</x:v>
      </x:c>
    </x:row>
  </x:sheetData>
  <x:conditionalFormatting sqref="M2:M26">
    <x:cfRule type="expression" dxfId="0" priority="1">
      <x:formula>M2="szdv_notfoto.jpg"</x:formula>
    </x:cfRule>
  </x:conditionalFormatting>
  <x:conditionalFormatting sqref="G2:G26">
    <x:cfRule type="cellIs" dxfId="1" priority="2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ea13ad5a4b54f9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42" hidden="0" customWidth="1"/>
    <x:col min="4" max="4" width="30" hidden="0" customWidth="1"/>
  </x:cols>
  <x:sheetData>
    <x:row r="1" ht="30" customHeight="1">
      <x:c r="A1" s="17" t="str">
        <x:v>Правила контроля каталога — рабочая выборка</x:v>
      </x:c>
      <x:c r="B1" s="17"/>
      <x:c r="C1" s="17"/>
      <x:c r="D1" s="17"/>
    </x:row>
    <x:row r="3">
      <x:c r="A3" s="20" t="str">
        <x:v>Группа</x:v>
      </x:c>
      <x:c r="B3" s="20" t="str">
        <x:v>Допустимое значение / правило</x:v>
      </x:c>
      <x:c r="C3" s="20" t="str">
        <x:v>Что проверяется</x:v>
      </x:c>
      <x:c r="D3" s="20" t="str">
        <x:v>Источник</x:v>
      </x:c>
    </x:row>
    <x:row r="4">
      <x:c r="A4" s="14" t="str">
        <x:v>Статус товара</x:v>
      </x:c>
      <x:c r="B4" s="14" t="str">
        <x:v>показывать / скрыть / не загружать</x:v>
      </x:c>
      <x:c r="C4" s="14" t="str">
        <x:v>Состояние строки перед обновлением</x:v>
      </x:c>
      <x:c r="D4" s="14" t="str">
        <x:v>Контрольный шаблон обновления</x:v>
      </x:c>
    </x:row>
    <x:row r="5">
      <x:c r="A5" s="14" t="str">
        <x:v>Артикул</x:v>
      </x:c>
      <x:c r="B5" s="14" t="str">
        <x:v>обязательное поле; идентификатор должен быть пригоден для сопоставления</x:v>
      </x:c>
      <x:c r="C5" s="14" t="str">
        <x:v>Пустые / проблемные / дублирующиеся артикулы</x:v>
      </x:c>
      <x:c r="D5" s="14" t="str">
        <x:v>Каталог + проверка кодов</x:v>
      </x:c>
    </x:row>
    <x:row r="6">
      <x:c r="A6" s="14" t="str">
        <x:v>Количество</x:v>
      </x:c>
      <x:c r="B6" s="14" t="str">
        <x:v>0 требует отдельной проверки</x:v>
      </x:c>
      <x:c r="C6" s="14" t="str">
        <x:v>Нулевой остаток не должен трактоваться автоматически без решения</x:v>
      </x:c>
      <x:c r="D6" s="14" t="str">
        <x:v>Аудит CLEAN_FOR_PAVEL</x:v>
      </x:c>
    </x:row>
    <x:row r="7">
      <x:c r="A7" s="14" t="str">
        <x:v>Ед. изм.</x:v>
      </x:c>
      <x:c r="B7" s="14" t="str">
        <x:v>значение в колонке должно соответствовать смыслу карточки / комментария</x:v>
      </x:c>
      <x:c r="C7" s="14" t="str">
        <x:v>Несовпадение шт / см и других единиц</x:v>
      </x:c>
      <x:c r="D7" s="14" t="str">
        <x:v>Аудит CLEAN_FOR_PAVEL</x:v>
      </x:c>
    </x:row>
    <x:row r="8">
      <x:c r="A8" s="14" t="str">
        <x:v>Фото</x:v>
      </x:c>
      <x:c r="B8" s="14" t="str">
        <x:v>реальное фото предпочтительно; szdv_notfoto.jpg = заглушка</x:v>
      </x:c>
      <x:c r="C8" s="14" t="str">
        <x:v>Отсутствие реального изображения</x:v>
      </x:c>
      <x:c r="D8" s="14" t="str">
        <x:v>Аудит CLEAN_FOR_PAVEL</x:v>
      </x:c>
    </x:row>
    <x:row r="9">
      <x:c r="A9" s="14" t="str">
        <x:v>Действие с фото</x:v>
      </x:c>
      <x:c r="B9" s="14" t="str">
        <x:v>без изменений / заменить / добавить / фото нет / оставить старые</x:v>
      </x:c>
      <x:c r="C9" s="14" t="str">
        <x:v>Не затереть существующие фотографии при обновлении</x:v>
      </x:c>
      <x:c r="D9" s="14" t="str">
        <x:v>Контрольный регламент</x:v>
      </x:c>
    </x:row>
    <x:row r="10">
      <x:c r="A10" s="14" t="str">
        <x:v>Метка / стикер</x:v>
      </x:c>
      <x:c r="B10" s="14" t="str">
        <x:v>наличие метки проверяется отдельно</x:v>
      </x:c>
      <x:c r="C10" s="14" t="str">
        <x:v>Служебные New / другие метки не должны переноситься автоматически</x:v>
      </x:c>
      <x:c r="D10" s="14" t="str">
        <x:v>Аудит CLEAN_FOR_PAVEL</x:v>
      </x:c>
    </x:row>
    <x:row r="11">
      <x:c r="A11" s="14" t="str">
        <x:v>Порядок применения</x:v>
      </x:c>
      <x:c r="B11" s="14" t="str">
        <x:v>CHECK → резервная копия → APPLY → очистка кэша → контроль</x:v>
      </x:c>
      <x:c r="C11" s="14" t="str">
        <x:v>Безопасность массового обновления</x:v>
      </x:c>
      <x:c r="D11" s="14" t="str">
        <x:v>Регламент обновления каталога</x:v>
      </x:c>
    </x:row>
    <x:row r="15">
      <x:c r="A15" s="23" t="str">
        <x:v>Контрольный аудит clean-файла</x:v>
      </x:c>
      <x:c r="B15" s="23"/>
      <x:c r="C15" s="23"/>
      <x:c r="D15" s="23"/>
    </x:row>
    <x:row r="16">
      <x:c r="A16" t="str">
        <x:v>Проверено товарных строк</x:v>
      </x:c>
      <x:c r="B16" t="n">
        <x:v>3520</x:v>
      </x:c>
    </x:row>
    <x:row r="17">
      <x:c r="A17" t="str">
        <x:v>Строки с метками / стикерами</x:v>
      </x:c>
      <x:c r="B17" t="n">
        <x:v>179</x:v>
      </x:c>
    </x:row>
    <x:row r="18">
      <x:c r="A18" t="str">
        <x:v>Строки без реального фото</x:v>
      </x:c>
      <x:c r="B18" t="n">
        <x:v>394</x:v>
      </x:c>
    </x:row>
    <x:row r="19">
      <x:c r="A19" t="str">
        <x:v>Несовпадение единиц измерения</x:v>
      </x:c>
      <x:c r="B19" t="n">
        <x:v>122</x:v>
      </x:c>
    </x:row>
    <x:row r="20">
      <x:c r="A20" t="str">
        <x:v>Количество = 0</x:v>
      </x:c>
      <x:c r="B20" t="n">
        <x:v>14</x:v>
      </x:c>
    </x:row>
    <x:row r="21">
      <x:c r="A21" t="str">
        <x:v>Дубли Артикул в clean-файле</x:v>
      </x:c>
      <x:c r="B21" t="n">
        <x:v>0</x:v>
      </x:c>
    </x:row>
  </x:sheetData>
  <x:mergeCells>
    <x:mergeCell ref="A1:D1"/>
    <x:mergeCell ref="A15:D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6" hidden="0" customWidth="1"/>
    <x:col min="4" max="4" width="16" hidden="0" customWidth="1"/>
    <x:col min="5" max="5" width="11" hidden="0" customWidth="1"/>
    <x:col min="6" max="6" width="10" hidden="0" customWidth="1"/>
    <x:col min="7" max="7" width="10" hidden="0" customWidth="1"/>
    <x:col min="8" max="8" width="28" hidden="0" customWidth="1"/>
    <x:col min="9" max="9" width="12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2" hidden="0" customWidth="1"/>
    <x:col min="15" max="15" width="20" hidden="0" customWidth="1"/>
    <x:col min="16" max="16" width="48" hidden="0" customWidth="1"/>
  </x:cols>
  <x:sheetData>
    <x:row r="1">
      <x:c r="A1" s="6" t="str">
        <x:v>Строка Excel</x:v>
      </x:c>
      <x:c r="B1" s="6" t="str">
        <x:v>Артикул</x:v>
      </x:c>
      <x:c r="C1" s="6" t="str">
        <x:v>Наименование</x:v>
      </x:c>
      <x:c r="D1" s="6" t="str">
        <x:v>Производитель</x:v>
      </x:c>
      <x:c r="E1" s="6" t="str">
        <x:v>Количество</x:v>
      </x:c>
      <x:c r="F1" s="6" t="str">
        <x:v>Ед. изм.</x:v>
      </x:c>
      <x:c r="G1" s="6" t="str">
        <x:v>Фото, шт.</x:v>
      </x:c>
      <x:c r="H1" s="6" t="str">
        <x:v>Основное фото</x:v>
      </x:c>
      <x:c r="I1" s="6" t="str">
        <x:v>Метка</x:v>
      </x:c>
      <x:c r="J1" s="6" t="str">
        <x:v>Флаг: метка</x:v>
      </x:c>
      <x:c r="K1" s="6" t="str">
        <x:v>Флаг: нет фото</x:v>
      </x:c>
      <x:c r="L1" s="6" t="str">
        <x:v>Флаг: ед. изм.</x:v>
      </x:c>
      <x:c r="M1" s="6" t="str">
        <x:v>Флаг: количество 0</x:v>
      </x:c>
      <x:c r="N1" s="6" t="str">
        <x:v>Число флагов</x:v>
      </x:c>
      <x:c r="O1" s="6" t="str">
        <x:v>Статус проверки</x:v>
      </x:c>
      <x:c r="P1" s="6" t="str">
        <x:v>Комментарий аудитора</x:v>
      </x:c>
    </x:row>
    <x:row r="2">
      <x:c r="A2" s="14" t="n">
        <x:v>6</x:v>
      </x:c>
      <x:c r="B2" s="30" t="str">
        <x:v>122-5727</x:v>
      </x:c>
      <x:c r="C2" s="14" t="str">
        <x:v>122-5727 ШЛАНГ</x:v>
      </x:c>
      <x:c r="D2" s="14" t="str">
        <x:v>CAT</x:v>
      </x:c>
      <x:c r="E2" s="14" t="n">
        <x:v>115</x:v>
      </x:c>
      <x:c r="F2" s="14" t="str">
        <x:v>шт</x:v>
      </x:c>
      <x:c r="G2" s="14" t="n">
        <x:v>3</x:v>
      </x:c>
      <x:c r="H2" s="14" t="str">
        <x:v>szdv_122-5727_01.jpg</x:v>
      </x:c>
      <x:c r="I2" s="14" t="str">
        <x:v>нет</x:v>
      </x:c>
      <x:c r="J2" s="14" t="str">
        <x:v>нет</x:v>
      </x:c>
      <x:c r="K2" s="14" t="str">
        <x:v>нет</x:v>
      </x:c>
      <x:c r="L2" s="14" t="str">
        <x:v>да</x:v>
      </x:c>
      <x:c r="M2" s="14" t="str">
        <x:v>нет</x:v>
      </x:c>
      <x:c r="N2" s="14" t="n">
        <x:f>COUNTIF(J2:M2,"да")</x:f>
        <x:v>1</x:v>
      </x:c>
      <x:c r="O2" s="14" t="str">
        <x:f>IF(N2=0,"OK",IF(N2=1,"Проверить","Несколько проблем"))</x:f>
        <x:v>Проверить</x:v>
      </x:c>
      <x:c r="P2" s="14" t="str">
        <x:v>Ед. изм. в колонке «шт», в комментарии «см»</x:v>
      </x:c>
    </x:row>
    <x:row r="3">
      <x:c r="A3" s="14" t="n">
        <x:v>7</x:v>
      </x:c>
      <x:c r="B3" s="30" t="str">
        <x:v>134-4540</x:v>
      </x:c>
      <x:c r="C3" s="14" t="str">
        <x:v>134-4540 ШЛАНГ (РУКАВ)</x:v>
      </x:c>
      <x:c r="D3" s="14" t="str">
        <x:v>CAT</x:v>
      </x:c>
      <x:c r="E3" s="14" t="n">
        <x:v>320</x:v>
      </x:c>
      <x:c r="F3" s="14" t="str">
        <x:v>шт</x:v>
      </x:c>
      <x:c r="G3" s="14" t="n">
        <x:v>3</x:v>
      </x:c>
      <x:c r="H3" s="14" t="str">
        <x:v>szdv_134-4540_01.jpg</x:v>
      </x:c>
      <x:c r="I3" s="14" t="str">
        <x:v>нет</x:v>
      </x:c>
      <x:c r="J3" s="14" t="str">
        <x:v>нет</x:v>
      </x:c>
      <x:c r="K3" s="14" t="str">
        <x:v>нет</x:v>
      </x:c>
      <x:c r="L3" s="14" t="str">
        <x:v>да</x:v>
      </x:c>
      <x:c r="M3" s="14" t="str">
        <x:v>нет</x:v>
      </x:c>
      <x:c r="N3" s="14" t="n">
        <x:f>COUNTIF(J3:M3,"да")</x:f>
        <x:v>1</x:v>
      </x:c>
      <x:c r="O3" s="14" t="str">
        <x:f>IF(N3=0,"OK",IF(N3=1,"Проверить","Несколько проблем"))</x:f>
        <x:v>Проверить</x:v>
      </x:c>
      <x:c r="P3" s="14" t="str">
        <x:v>Ед. изм. в колонке «шт», в комментарии «см»</x:v>
      </x:c>
    </x:row>
    <x:row r="4">
      <x:c r="A4" s="14" t="n">
        <x:v>17</x:v>
      </x:c>
      <x:c r="B4" s="30" t="str">
        <x:v>160-6921</x:v>
      </x:c>
      <x:c r="C4" s="14" t="str">
        <x:v>160-6921 ШТОК ГИДРОЦИЛИНДРА В СБОРЕ</x:v>
      </x:c>
      <x:c r="D4" s="14" t="str">
        <x:v>CAT</x:v>
      </x:c>
      <x:c r="E4" s="14" t="n">
        <x:v>1</x:v>
      </x:c>
      <x:c r="F4" s="14" t="str">
        <x:v>шт</x:v>
      </x:c>
      <x:c r="G4" s="14" t="n">
        <x:v>1</x:v>
      </x:c>
      <x:c r="H4" s="14" t="str">
        <x:v>szdv_notfoto.jpg</x:v>
      </x:c>
      <x:c r="I4" s="14" t="str">
        <x:v>нет</x:v>
      </x:c>
      <x:c r="J4" s="14" t="str">
        <x:v>нет</x:v>
      </x:c>
      <x:c r="K4" s="14" t="str">
        <x:v>да</x:v>
      </x:c>
      <x:c r="L4" s="14" t="str">
        <x:v>нет</x:v>
      </x:c>
      <x:c r="M4" s="14" t="str">
        <x:v>нет</x:v>
      </x:c>
      <x:c r="N4" s="14" t="n">
        <x:f>COUNTIF(J4:M4,"да")</x:f>
        <x:v>1</x:v>
      </x:c>
      <x:c r="O4" s="14" t="str">
        <x:f>IF(N4=0,"OK",IF(N4=1,"Проверить","Несколько проблем"))</x:f>
        <x:v>Проверить</x:v>
      </x:c>
      <x:c r="P4" s="14" t="str">
        <x:v>Нет реального фото: используется szdv_notfoto.jpg</x:v>
      </x:c>
    </x:row>
    <x:row r="5">
      <x:c r="A5" s="14" t="n">
        <x:v>25</x:v>
      </x:c>
      <x:c r="B5" s="30" t="str">
        <x:v>194-8341</x:v>
      </x:c>
      <x:c r="C5" s="14" t="str">
        <x:v>194-8341 ГИЛЬЗА ГИДРОЦИЛИНДРА</x:v>
      </x:c>
      <x:c r="D5" s="14" t="str">
        <x:v>CAT</x:v>
      </x:c>
      <x:c r="E5" s="14" t="n">
        <x:v>1</x:v>
      </x:c>
      <x:c r="F5" s="14" t="str">
        <x:v>шт</x:v>
      </x:c>
      <x:c r="G5" s="14" t="n">
        <x:v>1</x:v>
      </x:c>
      <x:c r="H5" s="14" t="str">
        <x:v>szdv_notfoto.jpg</x:v>
      </x:c>
      <x:c r="I5" s="14" t="str">
        <x:v>New</x:v>
      </x:c>
      <x:c r="J5" s="14" t="str">
        <x:v>да</x:v>
      </x:c>
      <x:c r="K5" s="14" t="str">
        <x:v>да</x:v>
      </x:c>
      <x:c r="L5" s="14" t="str">
        <x:v>нет</x:v>
      </x:c>
      <x:c r="M5" s="14" t="str">
        <x:v>нет</x:v>
      </x:c>
      <x:c r="N5" s="14" t="n">
        <x:f>COUNTIF(J5:M5,"да")</x:f>
        <x:v>2</x:v>
      </x:c>
      <x:c r="O5" s="14" t="str">
        <x:f>IF(N5=0,"OK",IF(N5=1,"Проверить","Несколько проблем"))</x:f>
        <x:v>Несколько проблем</x:v>
      </x:c>
      <x:c r="P5" s="14" t="str">
        <x:v>Проверить метку/стикер: New | Нет реального фото: используется szdv_notfoto.jpg</x:v>
      </x:c>
    </x:row>
    <x:row r="6">
      <x:c r="A6" s="14" t="n">
        <x:v>26</x:v>
      </x:c>
      <x:c r="B6" s="30" t="str">
        <x:v>195-2194</x:v>
      </x:c>
      <x:c r="C6" s="14" t="str">
        <x:v>195-2194 ШЛАНГ</x:v>
      </x:c>
      <x:c r="D6" s="14" t="str">
        <x:v>CAT</x:v>
      </x:c>
      <x:c r="E6" s="14" t="n">
        <x:v>90</x:v>
      </x:c>
      <x:c r="F6" s="14" t="str">
        <x:v>шт</x:v>
      </x:c>
      <x:c r="G6" s="14" t="n">
        <x:v>1</x:v>
      </x:c>
      <x:c r="H6" s="14" t="str">
        <x:v>szdv_notfoto.jpg</x:v>
      </x:c>
      <x:c r="I6" s="14" t="str">
        <x:v>нет</x:v>
      </x:c>
      <x:c r="J6" s="14" t="str">
        <x:v>нет</x:v>
      </x:c>
      <x:c r="K6" s="14" t="str">
        <x:v>да</x:v>
      </x:c>
      <x:c r="L6" s="14" t="str">
        <x:v>да</x:v>
      </x:c>
      <x:c r="M6" s="14" t="str">
        <x:v>нет</x:v>
      </x:c>
      <x:c r="N6" s="14" t="n">
        <x:f>COUNTIF(J6:M6,"да")</x:f>
        <x:v>2</x:v>
      </x:c>
      <x:c r="O6" s="14" t="str">
        <x:f>IF(N6=0,"OK",IF(N6=1,"Проверить","Несколько проблем"))</x:f>
        <x:v>Несколько проблем</x:v>
      </x:c>
      <x:c r="P6" s="14" t="str">
        <x:v>Нет реального фото: используется szdv_notfoto.jpg | Ед. изм. в колонке «шт», в комментарии «см»</x:v>
      </x:c>
    </x:row>
    <x:row r="7">
      <x:c r="A7" s="14" t="n">
        <x:v>27</x:v>
      </x:c>
      <x:c r="B7" s="30" t="str">
        <x:f>"1E-0736"</x:f>
        <x:v>1E-0736</x:v>
      </x:c>
      <x:c r="C7" s="14" t="str">
        <x:v>1E-0736 ШЛАНГ</x:v>
      </x:c>
      <x:c r="D7" s="14" t="str">
        <x:v>CAT</x:v>
      </x:c>
      <x:c r="E7" s="14" t="n">
        <x:v>360</x:v>
      </x:c>
      <x:c r="F7" s="14" t="str">
        <x:v>шт</x:v>
      </x:c>
      <x:c r="G7" s="14" t="n">
        <x:v>1</x:v>
      </x:c>
      <x:c r="H7" s="14" t="str">
        <x:v>szdv_notfoto.jpg</x:v>
      </x:c>
      <x:c r="I7" s="14" t="str">
        <x:v>нет</x:v>
      </x:c>
      <x:c r="J7" s="14" t="str">
        <x:v>нет</x:v>
      </x:c>
      <x:c r="K7" s="14" t="str">
        <x:v>да</x:v>
      </x:c>
      <x:c r="L7" s="14" t="str">
        <x:v>да</x:v>
      </x:c>
      <x:c r="M7" s="14" t="str">
        <x:v>нет</x:v>
      </x:c>
      <x:c r="N7" s="14" t="n">
        <x:f>COUNTIF(J7:M7,"да")</x:f>
        <x:v>2</x:v>
      </x:c>
      <x:c r="O7" s="14" t="str">
        <x:f>IF(N7=0,"OK",IF(N7=1,"Проверить","Несколько проблем"))</x:f>
        <x:v>Несколько проблем</x:v>
      </x:c>
      <x:c r="P7" s="14" t="str">
        <x:v>Нет реального фото: используется szdv_notfoto.jpg | Ед. изм. в колонке «шт», в комментарии «см»</x:v>
      </x:c>
    </x:row>
    <x:row r="8">
      <x:c r="A8" s="14" t="n">
        <x:v>29</x:v>
      </x:c>
      <x:c r="B8" s="30" t="str">
        <x:v>206-2728</x:v>
      </x:c>
      <x:c r="C8" s="14" t="str">
        <x:v>206-2728 ЗАЩИТНЫЙ КОЖУХ ШЛАНГА</x:v>
      </x:c>
      <x:c r="D8" s="14" t="str">
        <x:v>CAT</x:v>
      </x:c>
      <x:c r="E8" s="14" t="n">
        <x:v>700</x:v>
      </x:c>
      <x:c r="F8" s="14" t="str">
        <x:v>шт</x:v>
      </x:c>
      <x:c r="G8" s="14" t="n">
        <x:v>3</x:v>
      </x:c>
      <x:c r="H8" s="14" t="str">
        <x:v>szdv_206-2728_01.jpg</x:v>
      </x:c>
      <x:c r="I8" s="14" t="str">
        <x:v>нет</x:v>
      </x:c>
      <x:c r="J8" s="14" t="str">
        <x:v>нет</x:v>
      </x:c>
      <x:c r="K8" s="14" t="str">
        <x:v>нет</x:v>
      </x:c>
      <x:c r="L8" s="14" t="str">
        <x:v>да</x:v>
      </x:c>
      <x:c r="M8" s="14" t="str">
        <x:v>нет</x:v>
      </x:c>
      <x:c r="N8" s="14" t="n">
        <x:f>COUNTIF(J8:M8,"да")</x:f>
        <x:v>1</x:v>
      </x:c>
      <x:c r="O8" s="14" t="str">
        <x:f>IF(N8=0,"OK",IF(N8=1,"Проверить","Несколько проблем"))</x:f>
        <x:v>Проверить</x:v>
      </x:c>
      <x:c r="P8" s="14" t="str">
        <x:v>Ед. изм. в колонке «шт», в комментарии «см»</x:v>
      </x:c>
    </x:row>
    <x:row r="9">
      <x:c r="A9" s="14" t="n">
        <x:v>35</x:v>
      </x:c>
      <x:c r="B9" s="30" t="str">
        <x:v>349-6242</x:v>
      </x:c>
      <x:c r="C9" s="14" t="str">
        <x:v>349-6242 ШЛАНГ</x:v>
      </x:c>
      <x:c r="D9" s="14" t="str">
        <x:v>CAT</x:v>
      </x:c>
      <x:c r="E9" s="14" t="n">
        <x:v>77</x:v>
      </x:c>
      <x:c r="F9" s="14" t="str">
        <x:v>шт</x:v>
      </x:c>
      <x:c r="G9" s="14" t="n">
        <x:v>2</x:v>
      </x:c>
      <x:c r="H9" s="14" t="str">
        <x:v>szdv_349-6242_01.jpg</x:v>
      </x:c>
      <x:c r="I9" s="14" t="str">
        <x:v>нет</x:v>
      </x:c>
      <x:c r="J9" s="14" t="str">
        <x:v>нет</x:v>
      </x:c>
      <x:c r="K9" s="14" t="str">
        <x:v>нет</x:v>
      </x:c>
      <x:c r="L9" s="14" t="str">
        <x:v>да</x:v>
      </x:c>
      <x:c r="M9" s="14" t="str">
        <x:v>нет</x:v>
      </x:c>
      <x:c r="N9" s="14" t="n">
        <x:f>COUNTIF(J9:M9,"да")</x:f>
        <x:v>1</x:v>
      </x:c>
      <x:c r="O9" s="14" t="str">
        <x:f>IF(N9=0,"OK",IF(N9=1,"Проверить","Несколько проблем"))</x:f>
        <x:v>Проверить</x:v>
      </x:c>
      <x:c r="P9" s="14" t="str">
        <x:v>Ед. изм. в колонке «шт», в комментарии «см»</x:v>
      </x:c>
    </x:row>
    <x:row r="10">
      <x:c r="A10" s="14" t="n">
        <x:v>38</x:v>
      </x:c>
      <x:c r="B10" s="30" t="str">
        <x:v>4I-1607</x:v>
      </x:c>
      <x:c r="C10" s="14" t="str">
        <x:v>4I-1607 ШЛАНГ РЕЗИНОВЫЙ</x:v>
      </x:c>
      <x:c r="D10" s="14" t="str">
        <x:v>CAT</x:v>
      </x:c>
      <x:c r="E10" s="14" t="n">
        <x:v>91</x:v>
      </x:c>
      <x:c r="F10" s="14" t="str">
        <x:v>шт</x:v>
      </x:c>
      <x:c r="G10" s="14" t="n">
        <x:v>4</x:v>
      </x:c>
      <x:c r="H10" s="14" t="str">
        <x:v>szdv_4I-1607_01.jpg</x:v>
      </x:c>
      <x:c r="I10" s="14" t="str">
        <x:v>нет</x:v>
      </x:c>
      <x:c r="J10" s="14" t="str">
        <x:v>нет</x:v>
      </x:c>
      <x:c r="K10" s="14" t="str">
        <x:v>нет</x:v>
      </x:c>
      <x:c r="L10" s="14" t="str">
        <x:v>да</x:v>
      </x:c>
      <x:c r="M10" s="14" t="str">
        <x:v>нет</x:v>
      </x:c>
      <x:c r="N10" s="14" t="n">
        <x:f>COUNTIF(J10:M10,"да")</x:f>
        <x:v>1</x:v>
      </x:c>
      <x:c r="O10" s="14" t="str">
        <x:f>IF(N10=0,"OK",IF(N10=1,"Проверить","Несколько проблем"))</x:f>
        <x:v>Проверить</x:v>
      </x:c>
      <x:c r="P10" s="14" t="str">
        <x:v>Ед. изм. в колонке «шт», в комментарии «см»</x:v>
      </x:c>
    </x:row>
    <x:row r="11">
      <x:c r="A11" s="14" t="n">
        <x:v>40</x:v>
      </x:c>
      <x:c r="B11" s="30" t="str">
        <x:v>5P-0202</x:v>
      </x:c>
      <x:c r="C11" s="14" t="str">
        <x:v>5P-0202 ШЛАНГ ГИДРАВЛИЧЕСКИЙ</x:v>
      </x:c>
      <x:c r="D11" s="14" t="str">
        <x:v>CAT</x:v>
      </x:c>
      <x:c r="E11" s="14" t="n">
        <x:v>127</x:v>
      </x:c>
      <x:c r="F11" s="14" t="str">
        <x:v>шт</x:v>
      </x:c>
      <x:c r="G11" s="14" t="n">
        <x:v>1</x:v>
      </x:c>
      <x:c r="H11" s="14" t="str">
        <x:v>szdv_notfoto.jpg</x:v>
      </x:c>
      <x:c r="I11" s="14" t="str">
        <x:v>нет</x:v>
      </x:c>
      <x:c r="J11" s="14" t="str">
        <x:v>нет</x:v>
      </x:c>
      <x:c r="K11" s="14" t="str">
        <x:v>да</x:v>
      </x:c>
      <x:c r="L11" s="14" t="str">
        <x:v>да</x:v>
      </x:c>
      <x:c r="M11" s="14" t="str">
        <x:v>нет</x:v>
      </x:c>
      <x:c r="N11" s="14" t="n">
        <x:f>COUNTIF(J11:M11,"да")</x:f>
        <x:v>2</x:v>
      </x:c>
      <x:c r="O11" s="14" t="str">
        <x:f>IF(N11=0,"OK",IF(N11=1,"Проверить","Несколько проблем"))</x:f>
        <x:v>Несколько проблем</x:v>
      </x:c>
      <x:c r="P11" s="14" t="str">
        <x:v>Нет реального фото: используется szdv_notfoto.jpg | Ед. изм. в колонке «шт», в комментарии «см»</x:v>
      </x:c>
    </x:row>
    <x:row r="12">
      <x:c r="A12" s="14" t="n">
        <x:v>41</x:v>
      </x:c>
      <x:c r="B12" s="30" t="str">
        <x:v>5P-0203</x:v>
      </x:c>
      <x:c r="C12" s="14" t="str">
        <x:v>5P-0203 ШЛАНГ ГИДРАВЛИЧЕСКИЙ</x:v>
      </x:c>
      <x:c r="D12" s="14" t="str">
        <x:v>CAT</x:v>
      </x:c>
      <x:c r="E12" s="14" t="n">
        <x:v>90</x:v>
      </x:c>
      <x:c r="F12" s="14" t="str">
        <x:v>шт</x:v>
      </x:c>
      <x:c r="G12" s="14" t="n">
        <x:v>2</x:v>
      </x:c>
      <x:c r="H12" s="14" t="str">
        <x:v>szdv_5P-0203_01.jpg</x:v>
      </x:c>
      <x:c r="I12" s="14" t="str">
        <x:v>нет</x:v>
      </x:c>
      <x:c r="J12" s="14" t="str">
        <x:v>нет</x:v>
      </x:c>
      <x:c r="K12" s="14" t="str">
        <x:v>нет</x:v>
      </x:c>
      <x:c r="L12" s="14" t="str">
        <x:v>да</x:v>
      </x:c>
      <x:c r="M12" s="14" t="str">
        <x:v>нет</x:v>
      </x:c>
      <x:c r="N12" s="14" t="n">
        <x:f>COUNTIF(J12:M12,"да")</x:f>
        <x:v>1</x:v>
      </x:c>
      <x:c r="O12" s="14" t="str">
        <x:f>IF(N12=0,"OK",IF(N12=1,"Проверить","Несколько проблем"))</x:f>
        <x:v>Проверить</x:v>
      </x:c>
      <x:c r="P12" s="14" t="str">
        <x:v>Ед. изм. в колонке «шт», в комментарии «см»</x:v>
      </x:c>
    </x:row>
    <x:row r="13">
      <x:c r="A13" s="14" t="n">
        <x:v>42</x:v>
      </x:c>
      <x:c r="B13" s="30" t="str">
        <x:v>5P-1258</x:v>
      </x:c>
      <x:c r="C13" s="14" t="str">
        <x:v>5P-1258 ШЛАНГ</x:v>
      </x:c>
      <x:c r="D13" s="14" t="str">
        <x:v>CAT</x:v>
      </x:c>
      <x:c r="E13" s="14" t="n">
        <x:v>90</x:v>
      </x:c>
      <x:c r="F13" s="14" t="str">
        <x:v>шт</x:v>
      </x:c>
      <x:c r="G13" s="14" t="n">
        <x:v>2</x:v>
      </x:c>
      <x:c r="H13" s="14" t="str">
        <x:v>szdv_5P-1258_01.jpg</x:v>
      </x:c>
      <x:c r="I13" s="14" t="str">
        <x:v>нет</x:v>
      </x:c>
      <x:c r="J13" s="14" t="str">
        <x:v>нет</x:v>
      </x:c>
      <x:c r="K13" s="14" t="str">
        <x:v>нет</x:v>
      </x:c>
      <x:c r="L13" s="14" t="str">
        <x:v>да</x:v>
      </x:c>
      <x:c r="M13" s="14" t="str">
        <x:v>нет</x:v>
      </x:c>
      <x:c r="N13" s="14" t="n">
        <x:f>COUNTIF(J13:M13,"да")</x:f>
        <x:v>1</x:v>
      </x:c>
      <x:c r="O13" s="14" t="str">
        <x:f>IF(N13=0,"OK",IF(N13=1,"Проверить","Несколько проблем"))</x:f>
        <x:v>Проверить</x:v>
      </x:c>
      <x:c r="P13" s="14" t="str">
        <x:v>Ед. изм. в колонке «шт», в комментарии «см»</x:v>
      </x:c>
    </x:row>
    <x:row r="14">
      <x:c r="A14" s="14" t="n">
        <x:v>43</x:v>
      </x:c>
      <x:c r="B14" s="30" t="str">
        <x:v>5P-1269</x:v>
      </x:c>
      <x:c r="C14" s="14" t="str">
        <x:v>5P-1269 ШЛАНГ</x:v>
      </x:c>
      <x:c r="D14" s="14" t="str">
        <x:v>CAT</x:v>
      </x:c>
      <x:c r="E14" s="14" t="n">
        <x:v>22</x:v>
      </x:c>
      <x:c r="F14" s="14" t="str">
        <x:v>шт</x:v>
      </x:c>
      <x:c r="G14" s="14" t="n">
        <x:v>2</x:v>
      </x:c>
      <x:c r="H14" s="14" t="str">
        <x:v>szdv_5P-1269_01.jpg</x:v>
      </x:c>
      <x:c r="I14" s="14" t="str">
        <x:v>нет</x:v>
      </x:c>
      <x:c r="J14" s="14" t="str">
        <x:v>нет</x:v>
      </x:c>
      <x:c r="K14" s="14" t="str">
        <x:v>нет</x:v>
      </x:c>
      <x:c r="L14" s="14" t="str">
        <x:v>да</x:v>
      </x:c>
      <x:c r="M14" s="14" t="str">
        <x:v>нет</x:v>
      </x:c>
      <x:c r="N14" s="14" t="n">
        <x:f>COUNTIF(J14:M14,"да")</x:f>
        <x:v>1</x:v>
      </x:c>
      <x:c r="O14" s="14" t="str">
        <x:f>IF(N14=0,"OK",IF(N14=1,"Проверить","Несколько проблем"))</x:f>
        <x:v>Проверить</x:v>
      </x:c>
      <x:c r="P14" s="14" t="str">
        <x:v>Ед. изм. в колонке «шт», в комментарии «см»</x:v>
      </x:c>
    </x:row>
    <x:row r="15">
      <x:c r="A15" s="14" t="n">
        <x:v>44</x:v>
      </x:c>
      <x:c r="B15" s="30" t="str">
        <x:v>5P-1270</x:v>
      </x:c>
      <x:c r="C15" s="14" t="str">
        <x:v>5P-1270 ШЛАНГ</x:v>
      </x:c>
      <x:c r="D15" s="14" t="str">
        <x:v>CAT</x:v>
      </x:c>
      <x:c r="E15" s="14" t="n">
        <x:v>72</x:v>
      </x:c>
      <x:c r="F15" s="14" t="str">
        <x:v>шт</x:v>
      </x:c>
      <x:c r="G15" s="14" t="n">
        <x:v>2</x:v>
      </x:c>
      <x:c r="H15" s="14" t="str">
        <x:v>szdv_5P-1270_01.jpg</x:v>
      </x:c>
      <x:c r="I15" s="14" t="str">
        <x:v>нет</x:v>
      </x:c>
      <x:c r="J15" s="14" t="str">
        <x:v>нет</x:v>
      </x:c>
      <x:c r="K15" s="14" t="str">
        <x:v>нет</x:v>
      </x:c>
      <x:c r="L15" s="14" t="str">
        <x:v>да</x:v>
      </x:c>
      <x:c r="M15" s="14" t="str">
        <x:v>нет</x:v>
      </x:c>
      <x:c r="N15" s="14" t="n">
        <x:f>COUNTIF(J15:M15,"да")</x:f>
        <x:v>1</x:v>
      </x:c>
      <x:c r="O15" s="14" t="str">
        <x:f>IF(N15=0,"OK",IF(N15=1,"Проверить","Несколько проблем"))</x:f>
        <x:v>Проверить</x:v>
      </x:c>
      <x:c r="P15" s="14" t="str">
        <x:v>Ед. изм. в колонке «шт», в комментарии «см»</x:v>
      </x:c>
    </x:row>
    <x:row r="16">
      <x:c r="A16" s="14" t="n">
        <x:v>45</x:v>
      </x:c>
      <x:c r="B16" s="30" t="str">
        <x:v>5P-1467</x:v>
      </x:c>
      <x:c r="C16" s="14" t="str">
        <x:v>5P-1467 ШЛАНГ</x:v>
      </x:c>
      <x:c r="D16" s="14" t="str">
        <x:v>CAT</x:v>
      </x:c>
      <x:c r="E16" s="14" t="n">
        <x:v>290</x:v>
      </x:c>
      <x:c r="F16" s="14" t="str">
        <x:v>шт</x:v>
      </x:c>
      <x:c r="G16" s="14" t="n">
        <x:v>1</x:v>
      </x:c>
      <x:c r="H16" s="14" t="str">
        <x:v>szdv_5P-1467_01.jpg</x:v>
      </x:c>
      <x:c r="I16" s="14" t="str">
        <x:v>нет</x:v>
      </x:c>
      <x:c r="J16" s="14" t="str">
        <x:v>нет</x:v>
      </x:c>
      <x:c r="K16" s="14" t="str">
        <x:v>нет</x:v>
      </x:c>
      <x:c r="L16" s="14" t="str">
        <x:v>да</x:v>
      </x:c>
      <x:c r="M16" s="14" t="str">
        <x:v>нет</x:v>
      </x:c>
      <x:c r="N16" s="14" t="n">
        <x:f>COUNTIF(J16:M16,"да")</x:f>
        <x:v>1</x:v>
      </x:c>
      <x:c r="O16" s="14" t="str">
        <x:f>IF(N16=0,"OK",IF(N16=1,"Проверить","Несколько проблем"))</x:f>
        <x:v>Проверить</x:v>
      </x:c>
      <x:c r="P16" s="14" t="str">
        <x:v>Ед. изм. в колонке «шт», в комментарии «см»</x:v>
      </x:c>
    </x:row>
    <x:row r="17">
      <x:c r="A17" s="14" t="n">
        <x:v>46</x:v>
      </x:c>
      <x:c r="B17" s="30" t="str">
        <x:v>5P-1695</x:v>
      </x:c>
      <x:c r="C17" s="14" t="str">
        <x:v>5P-1695 ШЛАНГ</x:v>
      </x:c>
      <x:c r="D17" s="14" t="str">
        <x:v>CAT</x:v>
      </x:c>
      <x:c r="E17" s="14" t="n">
        <x:v>11</x:v>
      </x:c>
      <x:c r="F17" s="14" t="str">
        <x:v>шт</x:v>
      </x:c>
      <x:c r="G17" s="14" t="n">
        <x:v>1</x:v>
      </x:c>
      <x:c r="H17" s="14" t="str">
        <x:v>szdv_5P-1695_01.jpg</x:v>
      </x:c>
      <x:c r="I17" s="14" t="str">
        <x:v>нет</x:v>
      </x:c>
      <x:c r="J17" s="14" t="str">
        <x:v>нет</x:v>
      </x:c>
      <x:c r="K17" s="14" t="str">
        <x:v>нет</x:v>
      </x:c>
      <x:c r="L17" s="14" t="str">
        <x:v>да</x:v>
      </x:c>
      <x:c r="M17" s="14" t="str">
        <x:v>нет</x:v>
      </x:c>
      <x:c r="N17" s="14" t="n">
        <x:f>COUNTIF(J17:M17,"да")</x:f>
        <x:v>1</x:v>
      </x:c>
      <x:c r="O17" s="14" t="str">
        <x:f>IF(N17=0,"OK",IF(N17=1,"Проверить","Несколько проблем"))</x:f>
        <x:v>Проверить</x:v>
      </x:c>
      <x:c r="P17" s="14" t="str">
        <x:v>Ед. изм. в колонке «шт», в комментарии «м»</x:v>
      </x:c>
    </x:row>
    <x:row r="18">
      <x:c r="A18" s="14" t="n">
        <x:v>57</x:v>
      </x:c>
      <x:c r="B18" s="30" t="str">
        <x:v>7X-7895</x:v>
      </x:c>
      <x:c r="C18" s="14" t="str">
        <x:v>7X-7895 ШЛАНГ</x:v>
      </x:c>
      <x:c r="D18" s="14" t="str">
        <x:v>CAT</x:v>
      </x:c>
      <x:c r="E18" s="14" t="n">
        <x:v>90</x:v>
      </x:c>
      <x:c r="F18" s="14" t="str">
        <x:v>шт</x:v>
      </x:c>
      <x:c r="G18" s="14" t="n">
        <x:v>1</x:v>
      </x:c>
      <x:c r="H18" s="14" t="str">
        <x:v>szdv_notfoto.jpg</x:v>
      </x:c>
      <x:c r="I18" s="14" t="str">
        <x:v>нет</x:v>
      </x:c>
      <x:c r="J18" s="14" t="str">
        <x:v>нет</x:v>
      </x:c>
      <x:c r="K18" s="14" t="str">
        <x:v>да</x:v>
      </x:c>
      <x:c r="L18" s="14" t="str">
        <x:v>да</x:v>
      </x:c>
      <x:c r="M18" s="14" t="str">
        <x:v>нет</x:v>
      </x:c>
      <x:c r="N18" s="14" t="n">
        <x:f>COUNTIF(J18:M18,"да")</x:f>
        <x:v>2</x:v>
      </x:c>
      <x:c r="O18" s="14" t="str">
        <x:f>IF(N18=0,"OK",IF(N18=1,"Проверить","Несколько проблем"))</x:f>
        <x:v>Несколько проблем</x:v>
      </x:c>
      <x:c r="P18" s="14" t="str">
        <x:v>Нет реального фото: используется szdv_notfoto.jpg | Ед. изм. в колонке «шт», в комментарии «см»</x:v>
      </x:c>
    </x:row>
    <x:row r="19">
      <x:c r="A19" s="14" t="n">
        <x:v>58</x:v>
      </x:c>
      <x:c r="B19" s="30" t="str">
        <x:v>7Y-1418</x:v>
      </x:c>
      <x:c r="C19" s="14" t="str">
        <x:v>7Y-1418 ШЛАНГ</x:v>
      </x:c>
      <x:c r="D19" s="14" t="str">
        <x:v>CAT</x:v>
      </x:c>
      <x:c r="E19" s="14" t="n">
        <x:v>70</x:v>
      </x:c>
      <x:c r="F19" s="14" t="str">
        <x:v>шт</x:v>
      </x:c>
      <x:c r="G19" s="14" t="n">
        <x:v>2</x:v>
      </x:c>
      <x:c r="H19" s="14" t="str">
        <x:v>szdv_7Y-1418_01.jpg</x:v>
      </x:c>
      <x:c r="I19" s="14" t="str">
        <x:v>нет</x:v>
      </x:c>
      <x:c r="J19" s="14" t="str">
        <x:v>нет</x:v>
      </x:c>
      <x:c r="K19" s="14" t="str">
        <x:v>нет</x:v>
      </x:c>
      <x:c r="L19" s="14" t="str">
        <x:v>да</x:v>
      </x:c>
      <x:c r="M19" s="14" t="str">
        <x:v>нет</x:v>
      </x:c>
      <x:c r="N19" s="14" t="n">
        <x:f>COUNTIF(J19:M19,"да")</x:f>
        <x:v>1</x:v>
      </x:c>
      <x:c r="O19" s="14" t="str">
        <x:f>IF(N19=0,"OK",IF(N19=1,"Проверить","Несколько проблем"))</x:f>
        <x:v>Проверить</x:v>
      </x:c>
      <x:c r="P19" s="14" t="str">
        <x:v>Ед. изм. в колонке «шт», в комментарии «см»</x:v>
      </x:c>
    </x:row>
    <x:row r="20">
      <x:c r="A20" s="14" t="n">
        <x:v>62</x:v>
      </x:c>
      <x:c r="B20" s="30" t="str">
        <x:v>8С-7304</x:v>
      </x:c>
      <x:c r="C20" s="14" t="str">
        <x:v>8С-7304 ШЛАНГ</x:v>
      </x:c>
      <x:c r="D20" s="14" t="str">
        <x:v>CAT</x:v>
      </x:c>
      <x:c r="E20" s="14" t="n">
        <x:v>65</x:v>
      </x:c>
      <x:c r="F20" s="14" t="str">
        <x:v>шт</x:v>
      </x:c>
      <x:c r="G20" s="14" t="n">
        <x:v>1</x:v>
      </x:c>
      <x:c r="H20" s="14" t="str">
        <x:v>szdv_notfoto.jpg</x:v>
      </x:c>
      <x:c r="I20" s="14" t="str">
        <x:v>нет</x:v>
      </x:c>
      <x:c r="J20" s="14" t="str">
        <x:v>нет</x:v>
      </x:c>
      <x:c r="K20" s="14" t="str">
        <x:v>да</x:v>
      </x:c>
      <x:c r="L20" s="14" t="str">
        <x:v>да</x:v>
      </x:c>
      <x:c r="M20" s="14" t="str">
        <x:v>нет</x:v>
      </x:c>
      <x:c r="N20" s="14" t="n">
        <x:f>COUNTIF(J20:M20,"да")</x:f>
        <x:v>2</x:v>
      </x:c>
      <x:c r="O20" s="14" t="str">
        <x:f>IF(N20=0,"OK",IF(N20=1,"Проверить","Несколько проблем"))</x:f>
        <x:v>Несколько проблем</x:v>
      </x:c>
      <x:c r="P20" s="14" t="str">
        <x:v>Нет реального фото: используется szdv_notfoto.jpg | Ед. изм. в колонке «шт», в комментарии «см»</x:v>
      </x:c>
    </x:row>
    <x:row r="21">
      <x:c r="A21" s="14" t="n">
        <x:v>77</x:v>
      </x:c>
      <x:c r="B21" s="30" t="str">
        <x:v>146-1780</x:v>
      </x:c>
      <x:c r="C21" s="14" t="str">
        <x:v>146-1780 КОМПЛЕКТ ПОРШНЕВЫХ КОЛЕЦ (на 1 поршень)</x:v>
      </x:c>
      <x:c r="D21" s="14" t="str">
        <x:v>CAT</x:v>
      </x:c>
      <x:c r="E21" s="14" t="n">
        <x:v>4</x:v>
      </x:c>
      <x:c r="F21" s="14" t="str">
        <x:v>шт</x:v>
      </x:c>
      <x:c r="G21" s="14" t="n">
        <x:v>3</x:v>
      </x:c>
      <x:c r="H21" s="14" t="str">
        <x:v>szdv_146-1780_01.jpg</x:v>
      </x:c>
      <x:c r="I21" s="14" t="str">
        <x:v>нет</x:v>
      </x:c>
      <x:c r="J21" s="14" t="str">
        <x:v>нет</x:v>
      </x:c>
      <x:c r="K21" s="14" t="str">
        <x:v>нет</x:v>
      </x:c>
      <x:c r="L21" s="14" t="str">
        <x:v>да</x:v>
      </x:c>
      <x:c r="M21" s="14" t="str">
        <x:v>нет</x:v>
      </x:c>
      <x:c r="N21" s="14" t="n">
        <x:f>COUNTIF(J21:M21,"да")</x:f>
        <x:v>1</x:v>
      </x:c>
      <x:c r="O21" s="14" t="str">
        <x:f>IF(N21=0,"OK",IF(N21=1,"Проверить","Несколько проблем"))</x:f>
        <x:v>Проверить</x:v>
      </x:c>
      <x:c r="P21" s="14" t="str">
        <x:v>Ед. изм. в колонке «шт», в комментарии «комп»</x:v>
      </x:c>
    </x:row>
    <x:row r="22">
      <x:c r="A22" s="14" t="n">
        <x:v>87</x:v>
      </x:c>
      <x:c r="B22" s="30" t="str">
        <x:v>282-2224</x:v>
      </x:c>
      <x:c r="C22" s="14" t="str">
        <x:v>282-2224 ПОРШЕНЬ В СБОРЕ (С ПАЛЬЦЕМ И ПОРШНЕВЫМИ КОЛЬЦАМИ) (105145HSRI)</x:v>
      </x:c>
      <x:c r="D22" s="14" t="str">
        <x:v>CAT</x:v>
      </x:c>
      <x:c r="E22" s="14" t="n">
        <x:v>6</x:v>
      </x:c>
      <x:c r="F22" s="14" t="str">
        <x:v>шт</x:v>
      </x:c>
      <x:c r="G22" s="14" t="n">
        <x:v>8</x:v>
      </x:c>
      <x:c r="H22" s="14" t="str">
        <x:v>szdv_282-2224_01.jpg</x:v>
      </x:c>
      <x:c r="I22" s="14" t="str">
        <x:v>New</x:v>
      </x:c>
      <x:c r="J22" s="14" t="str">
        <x:v>да</x:v>
      </x:c>
      <x:c r="K22" s="14" t="str">
        <x:v>нет</x:v>
      </x:c>
      <x:c r="L22" s="14" t="str">
        <x:v>нет</x:v>
      </x:c>
      <x:c r="M22" s="14" t="str">
        <x:v>нет</x:v>
      </x:c>
      <x:c r="N22" s="14" t="n">
        <x:f>COUNTIF(J22:M22,"да")</x:f>
        <x:v>1</x:v>
      </x:c>
      <x:c r="O22" s="14" t="str">
        <x:f>IF(N22=0,"OK",IF(N22=1,"Проверить","Несколько проблем"))</x:f>
        <x:v>Проверить</x:v>
      </x:c>
      <x:c r="P22" s="14" t="str">
        <x:v>Проверить метку/стикер: New</x:v>
      </x:c>
    </x:row>
    <x:row r="23">
      <x:c r="A23" s="14" t="n">
        <x:v>90</x:v>
      </x:c>
      <x:c r="B23" s="30" t="str">
        <x:v>4W-5701</x:v>
      </x:c>
      <x:c r="C23" s="14" t="str">
        <x:v>4W-5701 ВКЛАДЫШ КОРЕННОЙ (1 КОМПЛ ИЗ 2 ШТ)</x:v>
      </x:c>
      <x:c r="D23" s="14" t="str">
        <x:v>CAT</x:v>
      </x:c>
      <x:c r="E23" s="14" t="n">
        <x:v>5</x:v>
      </x:c>
      <x:c r="F23" s="14" t="str">
        <x:v>шт</x:v>
      </x:c>
      <x:c r="G23" s="14" t="n">
        <x:v>8</x:v>
      </x:c>
      <x:c r="H23" s="14" t="str">
        <x:v>szdv_4W-5701_01.jpg</x:v>
      </x:c>
      <x:c r="I23" s="14" t="str">
        <x:v>нет</x:v>
      </x:c>
      <x:c r="J23" s="14" t="str">
        <x:v>нет</x:v>
      </x:c>
      <x:c r="K23" s="14" t="str">
        <x:v>нет</x:v>
      </x:c>
      <x:c r="L23" s="14" t="str">
        <x:v>да</x:v>
      </x:c>
      <x:c r="M23" s="14" t="str">
        <x:v>нет</x:v>
      </x:c>
      <x:c r="N23" s="14" t="n">
        <x:f>COUNTIF(J23:M23,"да")</x:f>
        <x:v>1</x:v>
      </x:c>
      <x:c r="O23" s="14" t="str">
        <x:f>IF(N23=0,"OK",IF(N23=1,"Проверить","Несколько проблем"))</x:f>
        <x:v>Проверить</x:v>
      </x:c>
      <x:c r="P23" s="14" t="str">
        <x:v>Ед. изм. в колонке «шт», в комментарии «комп»</x:v>
      </x:c>
    </x:row>
    <x:row r="24">
      <x:c r="A24" s="14" t="n">
        <x:v>100</x:v>
      </x:c>
      <x:c r="B24" s="30" t="str">
        <x:v>ME996247</x:v>
      </x:c>
      <x:c r="C24" s="14" t="str">
        <x:v>ME996247 КОМПЛЕКТ ВКЛАДЫШЕЙ ШАТУННЫХ (на двигатель) из 6 пар.</x:v>
      </x:c>
      <x:c r="D24" s="14" t="str">
        <x:v>CAT</x:v>
      </x:c>
      <x:c r="E24" s="14" t="n">
        <x:v>3</x:v>
      </x:c>
      <x:c r="F24" s="14" t="str">
        <x:v>шт</x:v>
      </x:c>
      <x:c r="G24" s="14" t="n">
        <x:v>2</x:v>
      </x:c>
      <x:c r="H24" s="14" t="str">
        <x:v>szdv_ME996247_01.jpg</x:v>
      </x:c>
      <x:c r="I24" s="14" t="str">
        <x:v>нет</x:v>
      </x:c>
      <x:c r="J24" s="14" t="str">
        <x:v>нет</x:v>
      </x:c>
      <x:c r="K24" s="14" t="str">
        <x:v>нет</x:v>
      </x:c>
      <x:c r="L24" s="14" t="str">
        <x:v>да</x:v>
      </x:c>
      <x:c r="M24" s="14" t="str">
        <x:v>нет</x:v>
      </x:c>
      <x:c r="N24" s="14" t="n">
        <x:f>COUNTIF(J24:M24,"да")</x:f>
        <x:v>1</x:v>
      </x:c>
      <x:c r="O24" s="14" t="str">
        <x:f>IF(N24=0,"OK",IF(N24=1,"Проверить","Несколько проблем"))</x:f>
        <x:v>Проверить</x:v>
      </x:c>
      <x:c r="P24" s="14" t="str">
        <x:v>Ед. изм. в колонке «шт», в комментарии «комп»</x:v>
      </x:c>
    </x:row>
    <x:row r="25">
      <x:c r="A25" s="14" t="n">
        <x:v>101</x:v>
      </x:c>
      <x:c r="B25" s="30" t="str">
        <x:v>4W-7019</x:v>
      </x:c>
      <x:c r="C25" s="14" t="str">
        <x:v>4W-7019 ФОРСУНКА ТОПЛИВНАЯ (б/у)</x:v>
      </x:c>
      <x:c r="D25" s="14" t="str">
        <x:v>CAT</x:v>
      </x:c>
      <x:c r="E25" s="14" t="n">
        <x:v>8</x:v>
      </x:c>
      <x:c r="F25" s="14" t="str">
        <x:v>шт</x:v>
      </x:c>
      <x:c r="G25" s="14" t="n">
        <x:v>1</x:v>
      </x:c>
      <x:c r="H25" s="14" t="str">
        <x:v>szdv_notfoto.jpg</x:v>
      </x:c>
      <x:c r="I25" s="14" t="str">
        <x:v>нет</x:v>
      </x:c>
      <x:c r="J25" s="14" t="str">
        <x:v>нет</x:v>
      </x:c>
      <x:c r="K25" s="14" t="str">
        <x:v>да</x:v>
      </x:c>
      <x:c r="L25" s="14" t="str">
        <x:v>нет</x:v>
      </x:c>
      <x:c r="M25" s="14" t="str">
        <x:v>нет</x:v>
      </x:c>
      <x:c r="N25" s="14" t="n">
        <x:f>COUNTIF(J25:M25,"да")</x:f>
        <x:v>1</x:v>
      </x:c>
      <x:c r="O25" s="14" t="str">
        <x:f>IF(N25=0,"OK",IF(N25=1,"Проверить","Несколько проблем"))</x:f>
        <x:v>Проверить</x:v>
      </x:c>
      <x:c r="P25" s="14" t="str">
        <x:v>Нет реального фото: используется szdv_notfoto.jpg</x:v>
      </x:c>
    </x:row>
    <x:row r="26">
      <x:c r="A26" s="14" t="n">
        <x:v>167</x:v>
      </x:c>
      <x:c r="B26" s="30" t="str">
        <x:v>8T-1178</x:v>
      </x:c>
      <x:c r="C26" s="14" t="str">
        <x:v>8T-1178 ПОДШИПНИК</x:v>
      </x:c>
      <x:c r="D26" s="14" t="str">
        <x:v>CAT</x:v>
      </x:c>
      <x:c r="E26" s="14" t="n">
        <x:v>1</x:v>
      </x:c>
      <x:c r="F26" s="14" t="str">
        <x:v>шт</x:v>
      </x:c>
      <x:c r="G26" s="14" t="n">
        <x:v>1</x:v>
      </x:c>
      <x:c r="H26" s="14" t="str">
        <x:v>szdv_notfoto.jpg</x:v>
      </x:c>
      <x:c r="I26" s="14" t="str">
        <x:v>нет</x:v>
      </x:c>
      <x:c r="J26" s="14" t="str">
        <x:v>нет</x:v>
      </x:c>
      <x:c r="K26" s="14" t="str">
        <x:v>да</x:v>
      </x:c>
      <x:c r="L26" s="14" t="str">
        <x:v>нет</x:v>
      </x:c>
      <x:c r="M26" s="14" t="str">
        <x:v>нет</x:v>
      </x:c>
      <x:c r="N26" s="14" t="n">
        <x:f>COUNTIF(J26:M26,"да")</x:f>
        <x:v>1</x:v>
      </x:c>
      <x:c r="O26" s="14" t="str">
        <x:f>IF(N26=0,"OK",IF(N26=1,"Проверить","Несколько проблем"))</x:f>
        <x:v>Проверить</x:v>
      </x:c>
      <x:c r="P26" s="14" t="str">
        <x:v>Нет реального фото: используется szdv_notfoto.jpg</x:v>
      </x:c>
    </x:row>
    <x:row r="29" ht="34" customHeight="1">
      <x:c r="A29" s="28" t="str">
        <x:v>Выборка содержит 25 реальных строк из контрольного аудита. Полные показатели аудита находятся на листе QA Rules; эта таблица не является полной выгрузкой каталога.</x:v>
      </x:c>
      <x:c r="B29" s="28"/>
      <x:c r="C29" s="28"/>
      <x:c r="D29" s="28"/>
      <x:c r="E29" s="28"/>
      <x:c r="F29" s="28"/>
      <x:c r="G29" s="28"/>
      <x:c r="H29" s="28"/>
      <x:c r="I29" s="28"/>
      <x:c r="J29" s="28"/>
      <x:c r="K29" s="28"/>
      <x:c r="L29" s="28"/>
      <x:c r="M29" s="28"/>
      <x:c r="N29" s="28"/>
      <x:c r="O29" s="28"/>
      <x:c r="P29" s="28"/>
    </x:row>
  </x:sheetData>
  <x:mergeCells>
    <x:mergeCell ref="A29:P29"/>
  </x:mergeCells>
  <x:conditionalFormatting sqref="O2:O26">
    <x:cfRule type="expression" dxfId="2" priority="1">
      <x:formula>O2="OK"</x:formula>
    </x:cfRule>
    <x:cfRule type="expression" dxfId="3" priority="2">
      <x:formula>O2="Проверить"</x:formula>
    </x:cfRule>
    <x:cfRule type="expression" dxfId="4" priority="3">
      <x:formula>O2="Несколько проблем"</x:formula>
    </x:cfRule>
  </x:conditionalFormatting>
  <x:conditionalFormatting sqref="N2:N26">
    <x:cfRule type="dataBar" priority="4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{21B892A7-08CB-EA77-D500-8C5ADC33AE1E}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0b6b0a8c8a124ae0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21B892A7-08CB-EA77-D500-8C5ADC33AE1E}">
            <x14:dataBar gradient="1">
              <x14:cfvo type="min"/>
              <x14:cfvo type="max"/>
              <x14:fillColor rgb="FFA02B93"/>
            </x14:dataBar>
          </x14:cfRule>
          <xm:sqref>N2:N26</xm:sqref>
        </x14:conditionalFormatting>
      </x14:conditionalFormattings>
    </x:ext>
  </x:extLst>
</x:worksheet>
</file>